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G48" i="1"/>
  <c r="E48" i="1"/>
  <c r="D48" i="1"/>
  <c r="K48" i="1"/>
  <c r="J48" i="1"/>
  <c r="F48" i="1"/>
  <c r="O40" i="1"/>
  <c r="N40" i="1"/>
  <c r="M40" i="1"/>
  <c r="L40" i="1"/>
  <c r="F40" i="1"/>
  <c r="E40" i="1"/>
  <c r="D40" i="1"/>
  <c r="K40" i="1"/>
  <c r="P40" i="1"/>
  <c r="J40" i="1"/>
  <c r="I40" i="1"/>
  <c r="H40" i="1"/>
  <c r="G40" i="1"/>
  <c r="O34" i="1"/>
  <c r="N34" i="1"/>
  <c r="M34" i="1"/>
  <c r="F34" i="1"/>
  <c r="E34" i="1"/>
  <c r="K34" i="1"/>
  <c r="D34" i="1"/>
  <c r="P34" i="1"/>
  <c r="L34" i="1"/>
  <c r="J34" i="1"/>
  <c r="I34" i="1"/>
  <c r="H34" i="1"/>
  <c r="O28" i="1"/>
  <c r="N28" i="1"/>
  <c r="E28" i="1"/>
  <c r="K28" i="1"/>
  <c r="D28" i="1"/>
  <c r="Q28" i="1"/>
  <c r="P28" i="1"/>
  <c r="M28" i="1"/>
  <c r="I28" i="1"/>
  <c r="H28" i="1"/>
  <c r="G28" i="1"/>
  <c r="F28" i="1"/>
  <c r="P19" i="1"/>
  <c r="H19" i="1"/>
  <c r="E19" i="1"/>
  <c r="D19" i="1"/>
  <c r="O19" i="1"/>
  <c r="N19" i="1"/>
  <c r="M19" i="1"/>
  <c r="L19" i="1"/>
  <c r="K19" i="1"/>
  <c r="J19" i="1"/>
  <c r="G19" i="1"/>
  <c r="F19" i="1"/>
  <c r="Q13" i="1"/>
  <c r="P13" i="1"/>
  <c r="N13" i="1"/>
  <c r="I13" i="1"/>
  <c r="D13" i="1"/>
  <c r="O13" i="1"/>
  <c r="M13" i="1"/>
  <c r="L13" i="1"/>
  <c r="K13" i="1"/>
  <c r="J13" i="1"/>
  <c r="H13" i="1"/>
  <c r="G13" i="1"/>
  <c r="F13" i="1"/>
  <c r="E13" i="1"/>
  <c r="D14" i="1" l="1"/>
  <c r="Q14" i="1"/>
  <c r="Q41" i="1"/>
  <c r="I19" i="1"/>
  <c r="Q19" i="1"/>
  <c r="I35" i="1"/>
  <c r="H41" i="1"/>
  <c r="H48" i="1"/>
  <c r="L14" i="1"/>
  <c r="L28" i="1"/>
  <c r="G34" i="1"/>
  <c r="I48" i="1"/>
  <c r="J28" i="1"/>
  <c r="F14" i="1"/>
  <c r="H29" i="1"/>
  <c r="Q35" i="1"/>
  <c r="Q34" i="1"/>
  <c r="F49" i="1"/>
  <c r="I29" i="1"/>
  <c r="J41" i="1"/>
  <c r="Q40" i="1"/>
  <c r="J20" i="1" l="1"/>
  <c r="R19" i="1"/>
  <c r="G20" i="1"/>
  <c r="N20" i="1"/>
  <c r="J14" i="1"/>
  <c r="R13" i="1"/>
  <c r="O14" i="1"/>
  <c r="E14" i="1"/>
  <c r="L20" i="1"/>
  <c r="I14" i="1"/>
  <c r="G35" i="1"/>
  <c r="R48" i="1"/>
  <c r="J49" i="1"/>
  <c r="R40" i="1"/>
  <c r="G41" i="1"/>
  <c r="J29" i="1"/>
  <c r="D35" i="1"/>
  <c r="L35" i="1"/>
  <c r="I41" i="1"/>
  <c r="K49" i="1"/>
  <c r="I20" i="1"/>
  <c r="K20" i="1"/>
  <c r="L41" i="1"/>
  <c r="H49" i="1"/>
  <c r="M29" i="1"/>
  <c r="R28" i="1"/>
  <c r="H35" i="1"/>
  <c r="R34" i="1"/>
  <c r="G29" i="1"/>
  <c r="J35" i="1"/>
  <c r="K14" i="1"/>
  <c r="Q20" i="1"/>
  <c r="D20" i="1"/>
  <c r="O20" i="1"/>
  <c r="M20" i="1"/>
  <c r="F29" i="1"/>
  <c r="H20" i="1"/>
  <c r="D41" i="1"/>
  <c r="D49" i="1"/>
  <c r="H14" i="1"/>
  <c r="G14" i="1"/>
  <c r="F20" i="1"/>
  <c r="M14" i="1"/>
  <c r="Q29" i="1"/>
  <c r="L29" i="1"/>
  <c r="I49" i="1"/>
  <c r="D29" i="1"/>
</calcChain>
</file>

<file path=xl/sharedStrings.xml><?xml version="1.0" encoding="utf-8"?>
<sst xmlns="http://schemas.openxmlformats.org/spreadsheetml/2006/main" count="104" uniqueCount="49">
  <si>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</si>
  <si>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</si>
  <si>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</si>
  <si>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</si>
  <si>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</si>
  <si>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</si>
  <si>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</si>
  <si>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</si>
  <si>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</si>
  <si>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</si>
  <si>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</si>
  <si>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</si>
  <si>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</si>
  <si>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</si>
  <si>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</si>
  <si>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</si>
  <si>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</si>
  <si>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</si>
  <si>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</si>
  <si>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</si>
  <si>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 + 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</si>
  <si>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</si>
  <si>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</si>
  <si>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</si>
  <si>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</si>
  <si>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</si>
  <si>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</si>
  <si>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</si>
  <si>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</si>
  <si>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</si>
  <si>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</si>
  <si>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</si>
  <si>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</si>
  <si>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</si>
  <si>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</si>
  <si>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</si>
  <si>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</si>
  <si>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</si>
  <si>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</si>
  <si>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</si>
  <si>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</si>
  <si>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</si>
  <si>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</si>
  <si>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</si>
  <si>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</si>
  <si>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30.01.2020</t>
  </si>
  <si>
    <t>Week 4</t>
  </si>
  <si>
    <r>
      <t xml:space="preserve">* </t>
    </r>
    <r>
      <rPr>
        <i/>
        <sz val="12"/>
        <color rgb="FF1F497D"/>
        <rFont val="Calibri"/>
        <family val="2"/>
      </rPr>
      <t>As of 1 February 2020, the United Kingdom is no longer a member of the European Union. Upon its withdrawal, the United Kingdom entered into a transition period, lasting until 31 December 2020. During this period, EU law will still apply in the United Kingdom</t>
    </r>
    <r>
      <rPr>
        <sz val="11"/>
        <color rgb="FF1F497D"/>
        <rFont val="Calibri"/>
        <family val="2"/>
      </rPr>
      <t>.”</t>
    </r>
  </si>
  <si>
    <t>UK*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</si>
</sst>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7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  <font>
      <sz val="11"/>
      <color rgb="FF1F497D"/>
      <name val="Calibri"/>
      <family val="2"/>
    </font>
    <font>
      <i/>
      <sz val="12"/>
      <color rgb="FF1F497D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  <xf numFmtId="0" fontId="25" fillId="0" borderId="0" xfId="0" applyFont="1" applyAlignment="1">
      <alignment horizontal="left" vertical="center" wrapText="1"/>
    </xf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2"/>
  <sheetViews>
    <sheetView showGridLines="0" tabSelected="1" topLeftCell="C4" workbookViewId="0">
      <selection activeCell="C3" sqref="C3:R5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43850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43856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6" t="s">
        <v>18</v>
      </c>
      <c r="Q9" s="27" t="s">
        <v>48</v>
      </c>
      <c r="R9" s="28" t="s">
        <v>20</v>
      </c>
    </row>
    <row r="10" spans="1:30" ht="14.4" x14ac:dyDescent="0.3">
      <c r="A10" s="1" t="s">
        <v>21</v>
      </c>
      <c r="B10" s="1" t="s">
        <v>22</v>
      </c>
      <c r="C10" s="29" t="s">
        <v>23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ht="13.8" x14ac:dyDescent="0.3">
      <c r="C11" s="33" t="s">
        <v>24</v>
      </c>
      <c r="D11" s="34">
        <v>62.67</v>
      </c>
      <c r="E11" s="35">
        <v>66.90870000000001</v>
      </c>
      <c r="F11" s="35">
        <v>56.2</v>
      </c>
      <c r="G11" s="35">
        <v>94.820000000000007</v>
      </c>
      <c r="H11" s="35">
        <v>76.31</v>
      </c>
      <c r="I11" s="35">
        <v>46</v>
      </c>
      <c r="J11" s="35">
        <v>90.51</v>
      </c>
      <c r="K11" s="35">
        <v>55</v>
      </c>
      <c r="L11" s="35">
        <v>106.52</v>
      </c>
      <c r="M11" s="35">
        <v>141.345</v>
      </c>
      <c r="N11" s="35"/>
      <c r="O11" s="35">
        <v>65.326300000000003</v>
      </c>
      <c r="P11" s="35"/>
      <c r="Q11" s="36">
        <v>45.684600000000003</v>
      </c>
      <c r="R11" s="37">
        <v>72.095941804673402</v>
      </c>
    </row>
    <row r="12" spans="1:30" ht="13.8" x14ac:dyDescent="0.3">
      <c r="C12" s="38" t="s">
        <v>25</v>
      </c>
      <c r="D12" s="39">
        <v>64.33</v>
      </c>
      <c r="E12" s="40">
        <v>66.907800000000009</v>
      </c>
      <c r="F12" s="40">
        <v>55.36</v>
      </c>
      <c r="G12" s="40">
        <v>92.88</v>
      </c>
      <c r="H12" s="40">
        <v>77.239999999999995</v>
      </c>
      <c r="I12" s="40">
        <v>46</v>
      </c>
      <c r="J12" s="40">
        <v>90.51</v>
      </c>
      <c r="K12" s="40">
        <v>55</v>
      </c>
      <c r="L12" s="40">
        <v>77.23</v>
      </c>
      <c r="M12" s="40">
        <v>148.6985</v>
      </c>
      <c r="N12" s="40"/>
      <c r="O12" s="40">
        <v>65.326300000000003</v>
      </c>
      <c r="P12" s="40"/>
      <c r="Q12" s="41">
        <v>45.627900000000004</v>
      </c>
      <c r="R12" s="42">
        <v>71.891457258067064</v>
      </c>
    </row>
    <row r="13" spans="1:30" x14ac:dyDescent="0.25">
      <c r="A13" s="43"/>
      <c r="B13" s="43"/>
      <c r="C13" s="44" t="s">
        <v>26</v>
      </c>
      <c r="D13" s="45">
        <f>D12-D11</f>
        <v>1.6599999999999966</v>
      </c>
      <c r="E13" s="46">
        <f>E11-E12</f>
        <v>9.0000000000145519E-4</v>
      </c>
      <c r="F13" s="46">
        <f t="shared" ref="F13:R13" si="0">F11-F12</f>
        <v>0.84000000000000341</v>
      </c>
      <c r="G13" s="46">
        <f t="shared" si="0"/>
        <v>1.9400000000000119</v>
      </c>
      <c r="H13" s="46">
        <f t="shared" si="0"/>
        <v>-0.92999999999999261</v>
      </c>
      <c r="I13" s="46">
        <f t="shared" si="0"/>
        <v>0</v>
      </c>
      <c r="J13" s="46">
        <f t="shared" si="0"/>
        <v>0</v>
      </c>
      <c r="K13" s="46">
        <f t="shared" si="0"/>
        <v>0</v>
      </c>
      <c r="L13" s="46">
        <f t="shared" si="0"/>
        <v>29.289999999999992</v>
      </c>
      <c r="M13" s="46">
        <f t="shared" si="0"/>
        <v>-7.3534999999999968</v>
      </c>
      <c r="N13" s="47">
        <f t="shared" si="0"/>
        <v>0</v>
      </c>
      <c r="O13" s="46">
        <f t="shared" si="0"/>
        <v>0</v>
      </c>
      <c r="P13" s="47">
        <f t="shared" si="0"/>
        <v>0</v>
      </c>
      <c r="Q13" s="48">
        <f t="shared" si="0"/>
        <v>5.6699999999999307E-2</v>
      </c>
      <c r="R13" s="49">
        <f t="shared" si="0"/>
        <v>0.20448454660633786</v>
      </c>
    </row>
    <row r="14" spans="1:30" x14ac:dyDescent="0.25">
      <c r="A14" s="43"/>
      <c r="B14" s="43"/>
      <c r="C14" s="44" t="s">
        <v>27</v>
      </c>
      <c r="D14" s="50">
        <f>D11/$R11*100</f>
        <v>86.925835811659525</v>
      </c>
      <c r="E14" s="51">
        <f t="shared" ref="E14:Q14" si="1">E11/$R11*100</f>
        <v>92.805084898222191</v>
      </c>
      <c r="F14" s="51">
        <f t="shared" si="1"/>
        <v>77.95168298412743</v>
      </c>
      <c r="G14" s="51">
        <f t="shared" si="1"/>
        <v>131.51919182482141</v>
      </c>
      <c r="H14" s="51">
        <f t="shared" si="1"/>
        <v>105.84506990246909</v>
      </c>
      <c r="I14" s="51">
        <f t="shared" si="1"/>
        <v>63.803868634695036</v>
      </c>
      <c r="J14" s="51">
        <f t="shared" si="1"/>
        <v>125.54104674187496</v>
      </c>
      <c r="K14" s="51">
        <f t="shared" si="1"/>
        <v>76.287234237135365</v>
      </c>
      <c r="L14" s="51">
        <f t="shared" si="1"/>
        <v>147.7475671079938</v>
      </c>
      <c r="M14" s="51">
        <f t="shared" si="1"/>
        <v>196.05125678632544</v>
      </c>
      <c r="N14" s="51"/>
      <c r="O14" s="51">
        <f t="shared" si="1"/>
        <v>90.610231817188662</v>
      </c>
      <c r="P14" s="51"/>
      <c r="Q14" s="52">
        <f t="shared" si="1"/>
        <v>63.36639602236064</v>
      </c>
      <c r="R14" s="53"/>
    </row>
    <row r="15" spans="1:30" x14ac:dyDescent="0.25">
      <c r="A15" s="54"/>
      <c r="B15" s="54"/>
      <c r="C15" s="55" t="s">
        <v>28</v>
      </c>
      <c r="D15" s="56">
        <v>2.5299999999999998</v>
      </c>
      <c r="E15" s="57">
        <v>2.8</v>
      </c>
      <c r="F15" s="57">
        <v>20.45</v>
      </c>
      <c r="G15" s="57">
        <v>6.54</v>
      </c>
      <c r="H15" s="57">
        <v>4.01</v>
      </c>
      <c r="I15" s="57">
        <v>17.510000000000002</v>
      </c>
      <c r="J15" s="57">
        <v>9.93</v>
      </c>
      <c r="K15" s="57">
        <v>8.11</v>
      </c>
      <c r="L15" s="57">
        <v>2.65</v>
      </c>
      <c r="M15" s="57">
        <v>10.48</v>
      </c>
      <c r="N15" s="57"/>
      <c r="O15" s="57">
        <v>0</v>
      </c>
      <c r="P15" s="57"/>
      <c r="Q15" s="58">
        <v>9.27</v>
      </c>
      <c r="R15" s="59"/>
    </row>
    <row r="16" spans="1:30" ht="14.4" x14ac:dyDescent="0.3">
      <c r="A16" s="1" t="s">
        <v>21</v>
      </c>
      <c r="B16" s="1" t="s">
        <v>29</v>
      </c>
      <c r="C16" s="29" t="s">
        <v>30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ht="13.8" x14ac:dyDescent="0.3">
      <c r="C17" s="33" t="s">
        <v>24</v>
      </c>
      <c r="D17" s="34">
        <v>286.39</v>
      </c>
      <c r="E17" s="35"/>
      <c r="F17" s="35">
        <v>139.30000000000001</v>
      </c>
      <c r="G17" s="35">
        <v>242.64000000000001</v>
      </c>
      <c r="H17" s="35">
        <v>203.76</v>
      </c>
      <c r="I17" s="35">
        <v>161</v>
      </c>
      <c r="J17" s="35">
        <v>225.19</v>
      </c>
      <c r="K17" s="35">
        <v>143</v>
      </c>
      <c r="L17" s="35">
        <v>253.44</v>
      </c>
      <c r="M17" s="35">
        <v>192.7688</v>
      </c>
      <c r="N17" s="35">
        <v>78.489999999999995</v>
      </c>
      <c r="O17" s="35">
        <v>329.96370000000002</v>
      </c>
      <c r="P17" s="35"/>
      <c r="Q17" s="36">
        <v>166.1054</v>
      </c>
      <c r="R17" s="37">
        <v>184.88738853885394</v>
      </c>
    </row>
    <row r="18" spans="1:18" ht="13.8" x14ac:dyDescent="0.3">
      <c r="C18" s="38" t="s">
        <v>25</v>
      </c>
      <c r="D18" s="39">
        <v>287.5</v>
      </c>
      <c r="E18" s="40"/>
      <c r="F18" s="40">
        <v>139.9</v>
      </c>
      <c r="G18" s="40">
        <v>252.34</v>
      </c>
      <c r="H18" s="40">
        <v>204.39000000000001</v>
      </c>
      <c r="I18" s="40">
        <v>156</v>
      </c>
      <c r="J18" s="40">
        <v>224.92000000000002</v>
      </c>
      <c r="K18" s="40">
        <v>143</v>
      </c>
      <c r="L18" s="40">
        <v>246.37</v>
      </c>
      <c r="M18" s="40">
        <v>194.7799</v>
      </c>
      <c r="N18" s="40">
        <v>78.489999999999995</v>
      </c>
      <c r="O18" s="40">
        <v>330.15120000000002</v>
      </c>
      <c r="P18" s="40"/>
      <c r="Q18" s="41">
        <v>167.4117</v>
      </c>
      <c r="R18" s="42">
        <v>184.67607105710573</v>
      </c>
    </row>
    <row r="19" spans="1:18" x14ac:dyDescent="0.25">
      <c r="A19" s="43"/>
      <c r="B19" s="43"/>
      <c r="C19" s="44" t="s">
        <v>26</v>
      </c>
      <c r="D19" s="45">
        <f>D18-D17</f>
        <v>1.1100000000000136</v>
      </c>
      <c r="E19" s="47">
        <f>E17-E18</f>
        <v>0</v>
      </c>
      <c r="F19" s="46">
        <f t="shared" ref="F19:R19" si="2">F17-F18</f>
        <v>-0.59999999999999432</v>
      </c>
      <c r="G19" s="46">
        <f t="shared" si="2"/>
        <v>-9.6999999999999886</v>
      </c>
      <c r="H19" s="46">
        <f t="shared" si="2"/>
        <v>-0.63000000000002387</v>
      </c>
      <c r="I19" s="46">
        <f t="shared" si="2"/>
        <v>5</v>
      </c>
      <c r="J19" s="46">
        <f t="shared" si="2"/>
        <v>0.26999999999998181</v>
      </c>
      <c r="K19" s="46">
        <f t="shared" si="2"/>
        <v>0</v>
      </c>
      <c r="L19" s="46">
        <f t="shared" si="2"/>
        <v>7.0699999999999932</v>
      </c>
      <c r="M19" s="46">
        <f t="shared" si="2"/>
        <v>-2.011099999999999</v>
      </c>
      <c r="N19" s="47">
        <f t="shared" si="2"/>
        <v>0</v>
      </c>
      <c r="O19" s="46">
        <f t="shared" si="2"/>
        <v>-0.1875</v>
      </c>
      <c r="P19" s="47">
        <f t="shared" si="2"/>
        <v>0</v>
      </c>
      <c r="Q19" s="48">
        <f t="shared" si="2"/>
        <v>-1.3062999999999931</v>
      </c>
      <c r="R19" s="49">
        <f t="shared" si="2"/>
        <v>0.21131748174821041</v>
      </c>
    </row>
    <row r="20" spans="1:18" x14ac:dyDescent="0.25">
      <c r="A20" s="43"/>
      <c r="B20" s="43"/>
      <c r="C20" s="44" t="s">
        <v>27</v>
      </c>
      <c r="D20" s="50">
        <f>D17/$R17*100</f>
        <v>154.89969449150144</v>
      </c>
      <c r="E20" s="63"/>
      <c r="F20" s="51">
        <f t="shared" ref="F20:Q20" si="3">F17/$R17*100</f>
        <v>75.34315947716803</v>
      </c>
      <c r="G20" s="51">
        <f t="shared" si="3"/>
        <v>131.23664189188838</v>
      </c>
      <c r="H20" s="51">
        <f t="shared" si="3"/>
        <v>110.2076250902208</v>
      </c>
      <c r="I20" s="51">
        <f t="shared" si="3"/>
        <v>87.080033566576105</v>
      </c>
      <c r="J20" s="51">
        <f t="shared" si="3"/>
        <v>121.7984643407284</v>
      </c>
      <c r="K20" s="51">
        <f t="shared" si="3"/>
        <v>77.344377639878161</v>
      </c>
      <c r="L20" s="51">
        <f t="shared" si="3"/>
        <v>137.07803544790713</v>
      </c>
      <c r="M20" s="51">
        <f t="shared" si="3"/>
        <v>104.26281723346955</v>
      </c>
      <c r="N20" s="51">
        <f t="shared" si="3"/>
        <v>42.452868538140116</v>
      </c>
      <c r="O20" s="51">
        <f t="shared" si="3"/>
        <v>178.46739175001025</v>
      </c>
      <c r="P20" s="51"/>
      <c r="Q20" s="52">
        <f t="shared" si="3"/>
        <v>89.841390109251876</v>
      </c>
      <c r="R20" s="53"/>
    </row>
    <row r="21" spans="1:18" ht="13.8" thickBot="1" x14ac:dyDescent="0.3">
      <c r="A21" s="54"/>
      <c r="B21" s="54"/>
      <c r="C21" s="64" t="s">
        <v>28</v>
      </c>
      <c r="D21" s="65">
        <v>3</v>
      </c>
      <c r="E21" s="66"/>
      <c r="F21" s="66">
        <v>15.56</v>
      </c>
      <c r="G21" s="66">
        <v>7.56</v>
      </c>
      <c r="H21" s="66">
        <v>9.0299999999999994</v>
      </c>
      <c r="I21" s="66">
        <v>24.8</v>
      </c>
      <c r="J21" s="66">
        <v>7.48</v>
      </c>
      <c r="K21" s="66">
        <v>5.52</v>
      </c>
      <c r="L21" s="66">
        <v>2.4</v>
      </c>
      <c r="M21" s="66">
        <v>7.49</v>
      </c>
      <c r="N21" s="66">
        <v>2.33</v>
      </c>
      <c r="O21" s="66">
        <v>3.8</v>
      </c>
      <c r="P21" s="66"/>
      <c r="Q21" s="67">
        <v>11.02</v>
      </c>
      <c r="R21" s="68"/>
    </row>
    <row r="22" spans="1:18" ht="14.4" thickBot="1" x14ac:dyDescent="0.3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8.600000000000001" thickBot="1" x14ac:dyDescent="0.3">
      <c r="A23" s="20"/>
      <c r="B23" s="20"/>
      <c r="C23" s="70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6" t="s">
        <v>18</v>
      </c>
      <c r="Q24" s="27" t="s">
        <v>19</v>
      </c>
      <c r="R24" s="28" t="s">
        <v>20</v>
      </c>
    </row>
    <row r="25" spans="1:18" ht="14.4" x14ac:dyDescent="0.3">
      <c r="A25" s="1" t="s">
        <v>32</v>
      </c>
      <c r="B25" s="1" t="s">
        <v>33</v>
      </c>
      <c r="C25" s="29" t="s">
        <v>34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13.8" x14ac:dyDescent="0.3">
      <c r="C26" s="33" t="s">
        <v>35</v>
      </c>
      <c r="D26" s="34">
        <v>3.86</v>
      </c>
      <c r="E26" s="35"/>
      <c r="F26" s="35">
        <v>1.95</v>
      </c>
      <c r="G26" s="35">
        <v>2.15</v>
      </c>
      <c r="H26" s="35">
        <v>2.4900000000000002</v>
      </c>
      <c r="I26" s="35">
        <v>2.61</v>
      </c>
      <c r="J26" s="35">
        <v>2.81</v>
      </c>
      <c r="K26" s="35"/>
      <c r="L26" s="35">
        <v>2.1</v>
      </c>
      <c r="M26" s="35">
        <v>2.4138000000000002</v>
      </c>
      <c r="N26" s="35"/>
      <c r="O26" s="35"/>
      <c r="P26" s="35">
        <v>2.1733000000000002</v>
      </c>
      <c r="Q26" s="36">
        <v>2.2429000000000001</v>
      </c>
      <c r="R26" s="37">
        <v>2.3683236268849406</v>
      </c>
    </row>
    <row r="27" spans="1:18" ht="13.8" x14ac:dyDescent="0.3">
      <c r="C27" s="38" t="s">
        <v>25</v>
      </c>
      <c r="D27" s="39">
        <v>3.86</v>
      </c>
      <c r="E27" s="71"/>
      <c r="F27" s="72">
        <v>1.95</v>
      </c>
      <c r="G27" s="72">
        <v>2.11</v>
      </c>
      <c r="H27" s="72">
        <v>2.4700000000000002</v>
      </c>
      <c r="I27" s="72">
        <v>2.61</v>
      </c>
      <c r="J27" s="72">
        <v>2.82</v>
      </c>
      <c r="K27" s="72" t="e">
        <v>#N/A</v>
      </c>
      <c r="L27" s="72">
        <v>2.2000000000000002</v>
      </c>
      <c r="M27" s="72">
        <v>2.4138000000000002</v>
      </c>
      <c r="N27" s="72"/>
      <c r="O27" s="72"/>
      <c r="P27" s="72">
        <v>2.0796000000000001</v>
      </c>
      <c r="Q27" s="73">
        <v>2.2960000000000003</v>
      </c>
      <c r="R27" s="42">
        <v>2.3724323966382816</v>
      </c>
    </row>
    <row r="28" spans="1:18" x14ac:dyDescent="0.25">
      <c r="A28" s="43"/>
      <c r="B28" s="43"/>
      <c r="C28" s="44" t="s">
        <v>26</v>
      </c>
      <c r="D28" s="45">
        <f>D27-D26</f>
        <v>0</v>
      </c>
      <c r="E28" s="47">
        <f>E26-E27</f>
        <v>0</v>
      </c>
      <c r="F28" s="46">
        <f t="shared" ref="F28:R28" si="4">F26-F27</f>
        <v>0</v>
      </c>
      <c r="G28" s="46">
        <f t="shared" si="4"/>
        <v>4.0000000000000036E-2</v>
      </c>
      <c r="H28" s="46">
        <f t="shared" si="4"/>
        <v>2.0000000000000018E-2</v>
      </c>
      <c r="I28" s="46">
        <f t="shared" si="4"/>
        <v>0</v>
      </c>
      <c r="J28" s="46">
        <f t="shared" si="4"/>
        <v>-9.9999999999997868E-3</v>
      </c>
      <c r="K28" s="46" t="e">
        <f t="shared" si="4"/>
        <v>#N/A</v>
      </c>
      <c r="L28" s="46">
        <f t="shared" si="4"/>
        <v>-0.10000000000000009</v>
      </c>
      <c r="M28" s="46">
        <f t="shared" si="4"/>
        <v>0</v>
      </c>
      <c r="N28" s="47">
        <f t="shared" si="4"/>
        <v>0</v>
      </c>
      <c r="O28" s="47">
        <f t="shared" si="4"/>
        <v>0</v>
      </c>
      <c r="P28" s="46">
        <f t="shared" si="4"/>
        <v>9.3700000000000117E-2</v>
      </c>
      <c r="Q28" s="48">
        <f t="shared" si="4"/>
        <v>-5.3100000000000147E-2</v>
      </c>
      <c r="R28" s="49">
        <f t="shared" si="4"/>
        <v>-4.1087697533410683E-3</v>
      </c>
    </row>
    <row r="29" spans="1:18" x14ac:dyDescent="0.25">
      <c r="A29" s="43"/>
      <c r="B29" s="43"/>
      <c r="C29" s="44" t="s">
        <v>27</v>
      </c>
      <c r="D29" s="50">
        <f>D26/$R26*100</f>
        <v>162.98448219583332</v>
      </c>
      <c r="E29" s="63"/>
      <c r="F29" s="51">
        <f t="shared" ref="F29:Q29" si="5">F26/$R26*100</f>
        <v>82.336720280278485</v>
      </c>
      <c r="G29" s="51">
        <f t="shared" si="5"/>
        <v>90.781512103896802</v>
      </c>
      <c r="H29" s="51">
        <f t="shared" si="5"/>
        <v>105.13765820404792</v>
      </c>
      <c r="I29" s="51">
        <f t="shared" si="5"/>
        <v>110.20453329821891</v>
      </c>
      <c r="J29" s="51">
        <f t="shared" si="5"/>
        <v>118.64932512183721</v>
      </c>
      <c r="K29" s="51"/>
      <c r="L29" s="51">
        <f t="shared" si="5"/>
        <v>88.670314147992229</v>
      </c>
      <c r="M29" s="51">
        <f t="shared" si="5"/>
        <v>101.92019251924935</v>
      </c>
      <c r="N29" s="51"/>
      <c r="O29" s="51"/>
      <c r="P29" s="51"/>
      <c r="Q29" s="52">
        <f t="shared" si="5"/>
        <v>94.704117905967507</v>
      </c>
      <c r="R29" s="74"/>
    </row>
    <row r="30" spans="1:18" x14ac:dyDescent="0.25">
      <c r="A30" s="54"/>
      <c r="B30" s="54"/>
      <c r="C30" s="55" t="s">
        <v>28</v>
      </c>
      <c r="D30" s="56">
        <v>3.13</v>
      </c>
      <c r="E30" s="57"/>
      <c r="F30" s="57">
        <v>20.27</v>
      </c>
      <c r="G30" s="57">
        <v>12.08</v>
      </c>
      <c r="H30" s="57">
        <v>3.58</v>
      </c>
      <c r="I30" s="57">
        <v>25.14</v>
      </c>
      <c r="J30" s="57">
        <v>4.16</v>
      </c>
      <c r="K30" s="57"/>
      <c r="L30" s="57">
        <v>2.71</v>
      </c>
      <c r="M30" s="57">
        <v>9.2899999999999991</v>
      </c>
      <c r="N30" s="57"/>
      <c r="O30" s="57"/>
      <c r="P30" s="57">
        <v>2.61</v>
      </c>
      <c r="Q30" s="58">
        <v>17.02</v>
      </c>
      <c r="R30" s="59"/>
    </row>
    <row r="31" spans="1:18" ht="14.4" x14ac:dyDescent="0.3">
      <c r="A31" s="1" t="s">
        <v>32</v>
      </c>
      <c r="B31" s="1" t="s">
        <v>36</v>
      </c>
      <c r="C31" s="29" t="s">
        <v>37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ht="13.8" x14ac:dyDescent="0.3">
      <c r="C32" s="33" t="s">
        <v>35</v>
      </c>
      <c r="D32" s="34">
        <v>3.59</v>
      </c>
      <c r="E32" s="35"/>
      <c r="F32" s="35"/>
      <c r="G32" s="35">
        <v>1.81</v>
      </c>
      <c r="H32" s="35" t="e">
        <v>#N/A</v>
      </c>
      <c r="I32" s="35">
        <v>2.29</v>
      </c>
      <c r="J32" s="35">
        <v>2.57</v>
      </c>
      <c r="K32" s="35"/>
      <c r="L32" s="35">
        <v>1.56</v>
      </c>
      <c r="M32" s="35"/>
      <c r="N32" s="35"/>
      <c r="O32" s="35"/>
      <c r="P32" s="35">
        <v>1.5636000000000001</v>
      </c>
      <c r="Q32" s="36">
        <v>2.2665000000000002</v>
      </c>
      <c r="R32" s="37">
        <v>2.1931797596190874</v>
      </c>
    </row>
    <row r="33" spans="1:18" ht="13.8" x14ac:dyDescent="0.3">
      <c r="C33" s="38" t="s">
        <v>25</v>
      </c>
      <c r="D33" s="39">
        <v>3.59</v>
      </c>
      <c r="E33" s="72"/>
      <c r="F33" s="72"/>
      <c r="G33" s="72">
        <v>1.76</v>
      </c>
      <c r="H33" s="72" t="e">
        <v>#N/A</v>
      </c>
      <c r="I33" s="72">
        <v>2.3000000000000003</v>
      </c>
      <c r="J33" s="72">
        <v>2.57</v>
      </c>
      <c r="K33" s="72" t="e">
        <v>#N/A</v>
      </c>
      <c r="L33" s="72">
        <v>2.0100000000000002</v>
      </c>
      <c r="M33" s="72"/>
      <c r="N33" s="72"/>
      <c r="O33" s="72"/>
      <c r="P33" s="72">
        <v>1.8928</v>
      </c>
      <c r="Q33" s="73">
        <v>2.3195000000000001</v>
      </c>
      <c r="R33" s="42">
        <v>2.2314220781851324</v>
      </c>
    </row>
    <row r="34" spans="1:18" x14ac:dyDescent="0.25">
      <c r="A34" s="43"/>
      <c r="B34" s="43"/>
      <c r="C34" s="44" t="s">
        <v>26</v>
      </c>
      <c r="D34" s="45">
        <f>D33-D32</f>
        <v>0</v>
      </c>
      <c r="E34" s="47">
        <f>E32-E33</f>
        <v>0</v>
      </c>
      <c r="F34" s="47">
        <f t="shared" ref="F34:R34" si="6">F32-F33</f>
        <v>0</v>
      </c>
      <c r="G34" s="46">
        <f t="shared" si="6"/>
        <v>5.0000000000000044E-2</v>
      </c>
      <c r="H34" s="46" t="e">
        <f t="shared" si="6"/>
        <v>#N/A</v>
      </c>
      <c r="I34" s="46">
        <f t="shared" si="6"/>
        <v>-1.0000000000000231E-2</v>
      </c>
      <c r="J34" s="46">
        <f t="shared" si="6"/>
        <v>0</v>
      </c>
      <c r="K34" s="46" t="e">
        <f t="shared" si="6"/>
        <v>#N/A</v>
      </c>
      <c r="L34" s="46">
        <f t="shared" si="6"/>
        <v>-0.45000000000000018</v>
      </c>
      <c r="M34" s="47">
        <f t="shared" si="6"/>
        <v>0</v>
      </c>
      <c r="N34" s="47">
        <f t="shared" si="6"/>
        <v>0</v>
      </c>
      <c r="O34" s="47">
        <f t="shared" si="6"/>
        <v>0</v>
      </c>
      <c r="P34" s="46">
        <f t="shared" si="6"/>
        <v>-0.32919999999999994</v>
      </c>
      <c r="Q34" s="48">
        <f t="shared" si="6"/>
        <v>-5.2999999999999936E-2</v>
      </c>
      <c r="R34" s="49">
        <f t="shared" si="6"/>
        <v>-3.8242318566044986E-2</v>
      </c>
    </row>
    <row r="35" spans="1:18" x14ac:dyDescent="0.25">
      <c r="A35" s="43"/>
      <c r="B35" s="43"/>
      <c r="C35" s="44" t="s">
        <v>27</v>
      </c>
      <c r="D35" s="50">
        <f>D32/$R32*100</f>
        <v>163.68927281289123</v>
      </c>
      <c r="E35" s="63"/>
      <c r="F35" s="63"/>
      <c r="G35" s="51">
        <f t="shared" ref="G35:Q35" si="7">G32/$R32*100</f>
        <v>82.528574872237641</v>
      </c>
      <c r="H35" s="51" t="e">
        <f t="shared" si="7"/>
        <v>#N/A</v>
      </c>
      <c r="I35" s="51">
        <f t="shared" si="7"/>
        <v>104.41460577758244</v>
      </c>
      <c r="J35" s="51">
        <f t="shared" si="7"/>
        <v>117.18145713903354</v>
      </c>
      <c r="K35" s="51"/>
      <c r="L35" s="51">
        <f t="shared" si="7"/>
        <v>71.12960044237056</v>
      </c>
      <c r="M35" s="51"/>
      <c r="N35" s="51"/>
      <c r="O35" s="51"/>
      <c r="P35" s="51"/>
      <c r="Q35" s="52">
        <f t="shared" si="7"/>
        <v>103.34310218117493</v>
      </c>
      <c r="R35" s="53"/>
    </row>
    <row r="36" spans="1:18" ht="13.8" x14ac:dyDescent="0.3">
      <c r="A36" s="54"/>
      <c r="B36" s="54"/>
      <c r="C36" s="55" t="s">
        <v>28</v>
      </c>
      <c r="D36" s="56">
        <v>2.86</v>
      </c>
      <c r="E36" s="57"/>
      <c r="F36" s="57"/>
      <c r="G36" s="57">
        <v>21.65</v>
      </c>
      <c r="H36" s="57">
        <v>5.84</v>
      </c>
      <c r="I36" s="57">
        <v>22.3</v>
      </c>
      <c r="J36" s="57">
        <v>13.75</v>
      </c>
      <c r="K36" s="57"/>
      <c r="L36" s="57">
        <v>4.3899999999999997</v>
      </c>
      <c r="M36" s="57"/>
      <c r="N36" s="57"/>
      <c r="O36" s="57"/>
      <c r="P36" s="57">
        <v>3.34</v>
      </c>
      <c r="Q36" s="58">
        <v>25.88</v>
      </c>
      <c r="R36" s="75"/>
    </row>
    <row r="37" spans="1:18" ht="14.4" x14ac:dyDescent="0.3">
      <c r="A37" s="1" t="s">
        <v>32</v>
      </c>
      <c r="B37" s="1" t="s">
        <v>38</v>
      </c>
      <c r="C37" s="29" t="s">
        <v>39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</row>
    <row r="38" spans="1:18" ht="13.8" x14ac:dyDescent="0.3">
      <c r="C38" s="33" t="s">
        <v>35</v>
      </c>
      <c r="D38" s="34">
        <v>2.29</v>
      </c>
      <c r="E38" s="35"/>
      <c r="F38" s="35"/>
      <c r="G38" s="35">
        <v>1.8900000000000001</v>
      </c>
      <c r="H38" s="35" t="e">
        <v>#N/A</v>
      </c>
      <c r="I38" s="35">
        <v>2.39</v>
      </c>
      <c r="J38" s="35">
        <v>2.85</v>
      </c>
      <c r="K38" s="35"/>
      <c r="L38" s="35">
        <v>1.67</v>
      </c>
      <c r="M38" s="35"/>
      <c r="N38" s="35"/>
      <c r="O38" s="35"/>
      <c r="P38" s="35">
        <v>1.8063</v>
      </c>
      <c r="Q38" s="36">
        <v>2.2193000000000001</v>
      </c>
      <c r="R38" s="37">
        <v>2.2951017045925077</v>
      </c>
    </row>
    <row r="39" spans="1:18" ht="13.8" x14ac:dyDescent="0.3">
      <c r="C39" s="38" t="s">
        <v>25</v>
      </c>
      <c r="D39" s="39">
        <v>2.29</v>
      </c>
      <c r="E39" s="76"/>
      <c r="F39" s="76"/>
      <c r="G39" s="76">
        <v>1.85</v>
      </c>
      <c r="H39" s="40" t="e">
        <v>#N/A</v>
      </c>
      <c r="I39" s="40">
        <v>2.39</v>
      </c>
      <c r="J39" s="40">
        <v>2.86</v>
      </c>
      <c r="K39" s="40" t="e">
        <v>#N/A</v>
      </c>
      <c r="L39" s="40">
        <v>1.78</v>
      </c>
      <c r="M39" s="40"/>
      <c r="N39" s="40"/>
      <c r="O39" s="40"/>
      <c r="P39" s="40">
        <v>1.6113000000000002</v>
      </c>
      <c r="Q39" s="41">
        <v>2.3078000000000003</v>
      </c>
      <c r="R39" s="42">
        <v>2.3077830386947471</v>
      </c>
    </row>
    <row r="40" spans="1:18" x14ac:dyDescent="0.25">
      <c r="A40" s="43"/>
      <c r="B40" s="43"/>
      <c r="C40" s="44" t="s">
        <v>26</v>
      </c>
      <c r="D40" s="45">
        <f>D39-D38</f>
        <v>0</v>
      </c>
      <c r="E40" s="47">
        <f>E38-E39</f>
        <v>0</v>
      </c>
      <c r="F40" s="47">
        <f t="shared" ref="F40:R40" si="8">F38-F39</f>
        <v>0</v>
      </c>
      <c r="G40" s="46">
        <f t="shared" si="8"/>
        <v>4.0000000000000036E-2</v>
      </c>
      <c r="H40" s="46" t="e">
        <f t="shared" si="8"/>
        <v>#N/A</v>
      </c>
      <c r="I40" s="46">
        <f t="shared" si="8"/>
        <v>0</v>
      </c>
      <c r="J40" s="46">
        <f t="shared" si="8"/>
        <v>-9.9999999999997868E-3</v>
      </c>
      <c r="K40" s="46" t="e">
        <f t="shared" si="8"/>
        <v>#N/A</v>
      </c>
      <c r="L40" s="46">
        <f t="shared" si="8"/>
        <v>-0.1100000000000001</v>
      </c>
      <c r="M40" s="47">
        <f t="shared" si="8"/>
        <v>0</v>
      </c>
      <c r="N40" s="47">
        <f t="shared" si="8"/>
        <v>0</v>
      </c>
      <c r="O40" s="47">
        <f t="shared" si="8"/>
        <v>0</v>
      </c>
      <c r="P40" s="46">
        <f t="shared" si="8"/>
        <v>0.19499999999999984</v>
      </c>
      <c r="Q40" s="48">
        <f t="shared" si="8"/>
        <v>-8.8500000000000245E-2</v>
      </c>
      <c r="R40" s="49">
        <f t="shared" si="8"/>
        <v>-1.2681334102239372E-2</v>
      </c>
    </row>
    <row r="41" spans="1:18" x14ac:dyDescent="0.25">
      <c r="A41" s="43"/>
      <c r="B41" s="43"/>
      <c r="C41" s="44" t="s">
        <v>27</v>
      </c>
      <c r="D41" s="50">
        <f>D38/$R38*100</f>
        <v>99.777713354388638</v>
      </c>
      <c r="E41" s="63"/>
      <c r="F41" s="63"/>
      <c r="G41" s="51">
        <f t="shared" ref="G41:Q41" si="9">G38/$R38*100</f>
        <v>82.349291807770541</v>
      </c>
      <c r="H41" s="51" t="e">
        <f t="shared" si="9"/>
        <v>#N/A</v>
      </c>
      <c r="I41" s="51">
        <f t="shared" si="9"/>
        <v>104.13481874104318</v>
      </c>
      <c r="J41" s="51">
        <f t="shared" si="9"/>
        <v>124.177503519654</v>
      </c>
      <c r="K41" s="51"/>
      <c r="L41" s="51">
        <f t="shared" si="9"/>
        <v>72.763659957130571</v>
      </c>
      <c r="M41" s="51"/>
      <c r="N41" s="51"/>
      <c r="O41" s="51"/>
      <c r="P41" s="51"/>
      <c r="Q41" s="52">
        <f t="shared" si="9"/>
        <v>96.697239846023891</v>
      </c>
      <c r="R41" s="53"/>
    </row>
    <row r="42" spans="1:18" ht="13.8" thickBot="1" x14ac:dyDescent="0.3">
      <c r="A42" s="54"/>
      <c r="B42" s="54"/>
      <c r="C42" s="64" t="s">
        <v>28</v>
      </c>
      <c r="D42" s="65">
        <v>5.08</v>
      </c>
      <c r="E42" s="66"/>
      <c r="F42" s="66"/>
      <c r="G42" s="66">
        <v>13.11</v>
      </c>
      <c r="H42" s="66">
        <v>8.1199999999999992</v>
      </c>
      <c r="I42" s="66">
        <v>34.53</v>
      </c>
      <c r="J42" s="66">
        <v>13.23</v>
      </c>
      <c r="K42" s="66"/>
      <c r="L42" s="66">
        <v>3.68</v>
      </c>
      <c r="M42" s="66"/>
      <c r="N42" s="66"/>
      <c r="O42" s="66"/>
      <c r="P42" s="66">
        <v>2.91</v>
      </c>
      <c r="Q42" s="67">
        <v>19.34</v>
      </c>
      <c r="R42" s="68"/>
    </row>
    <row r="43" spans="1:18" ht="14.4" thickBot="1" x14ac:dyDescent="0.3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27" t="s">
        <v>19</v>
      </c>
      <c r="R45" s="28" t="s">
        <v>20</v>
      </c>
    </row>
    <row r="46" spans="1:18" ht="13.8" x14ac:dyDescent="0.3">
      <c r="C46" s="77" t="s">
        <v>43</v>
      </c>
      <c r="D46" s="78">
        <v>617.75</v>
      </c>
      <c r="E46" s="79"/>
      <c r="F46" s="80">
        <v>448</v>
      </c>
      <c r="G46" s="80"/>
      <c r="H46" s="80" t="e">
        <v>#N/A</v>
      </c>
      <c r="I46" s="80">
        <v>600</v>
      </c>
      <c r="J46" s="80">
        <v>514.38</v>
      </c>
      <c r="K46" s="79">
        <v>492.95</v>
      </c>
      <c r="L46" s="79"/>
      <c r="M46" s="79"/>
      <c r="N46" s="79"/>
      <c r="O46" s="79"/>
      <c r="P46" s="79"/>
      <c r="Q46" s="81"/>
      <c r="R46" s="82">
        <v>536.31969454953412</v>
      </c>
    </row>
    <row r="47" spans="1:18" ht="13.8" x14ac:dyDescent="0.3">
      <c r="C47" s="38" t="s">
        <v>25</v>
      </c>
      <c r="D47" s="83">
        <v>617.75</v>
      </c>
      <c r="E47" s="72"/>
      <c r="F47" s="72">
        <v>448</v>
      </c>
      <c r="G47" s="72" t="e">
        <v>#N/A</v>
      </c>
      <c r="H47" s="72" t="e">
        <v>#N/A</v>
      </c>
      <c r="I47" s="72">
        <v>598</v>
      </c>
      <c r="J47" s="72">
        <v>517.25</v>
      </c>
      <c r="K47" s="72">
        <v>487.95</v>
      </c>
      <c r="L47" s="72"/>
      <c r="M47" s="72"/>
      <c r="N47" s="72"/>
      <c r="O47" s="72"/>
      <c r="P47" s="72"/>
      <c r="Q47" s="73"/>
      <c r="R47" s="84">
        <v>534.30127243776792</v>
      </c>
    </row>
    <row r="48" spans="1:18" x14ac:dyDescent="0.25">
      <c r="A48" s="43"/>
      <c r="B48" s="43"/>
      <c r="C48" s="44" t="s">
        <v>26</v>
      </c>
      <c r="D48" s="45">
        <f>D47-D46</f>
        <v>0</v>
      </c>
      <c r="E48" s="47">
        <f>E46-E47</f>
        <v>0</v>
      </c>
      <c r="F48" s="46">
        <f t="shared" ref="F48:R48" si="10">F46-F47</f>
        <v>0</v>
      </c>
      <c r="G48" s="46" t="e">
        <f t="shared" si="10"/>
        <v>#N/A</v>
      </c>
      <c r="H48" s="46" t="e">
        <f t="shared" si="10"/>
        <v>#N/A</v>
      </c>
      <c r="I48" s="46">
        <f t="shared" si="10"/>
        <v>2</v>
      </c>
      <c r="J48" s="46">
        <f t="shared" si="10"/>
        <v>-2.8700000000000045</v>
      </c>
      <c r="K48" s="46">
        <f t="shared" si="10"/>
        <v>5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5">
        <f t="shared" si="10"/>
        <v>0</v>
      </c>
      <c r="R48" s="49">
        <f t="shared" si="10"/>
        <v>2.0184221117661991</v>
      </c>
    </row>
    <row r="49" spans="1:18" x14ac:dyDescent="0.25">
      <c r="A49" s="43"/>
      <c r="B49" s="43"/>
      <c r="C49" s="44" t="s">
        <v>27</v>
      </c>
      <c r="D49" s="50">
        <f>D46/$R46*100</f>
        <v>115.18316524230214</v>
      </c>
      <c r="E49" s="51"/>
      <c r="F49" s="51">
        <f>F46/$R$46*100</f>
        <v>83.532267144559057</v>
      </c>
      <c r="G49" s="51"/>
      <c r="H49" s="51" t="e">
        <f>H46/$R$46*100</f>
        <v>#N/A</v>
      </c>
      <c r="I49" s="51">
        <f>I46/$R$46*100</f>
        <v>111.87357206860588</v>
      </c>
      <c r="J49" s="51">
        <f>J46/$R$46*100</f>
        <v>95.909213334415824</v>
      </c>
      <c r="K49" s="51">
        <f>K46/$R$46*100</f>
        <v>91.913462252032119</v>
      </c>
      <c r="L49" s="51"/>
      <c r="M49" s="51"/>
      <c r="N49" s="51"/>
      <c r="O49" s="51"/>
      <c r="P49" s="51"/>
      <c r="Q49" s="52"/>
      <c r="R49" s="86"/>
    </row>
    <row r="50" spans="1:18" ht="13.8" thickBot="1" x14ac:dyDescent="0.3">
      <c r="A50" s="54"/>
      <c r="B50" s="54"/>
      <c r="C50" s="64" t="s">
        <v>28</v>
      </c>
      <c r="D50" s="65">
        <v>9.2200000000000006</v>
      </c>
      <c r="E50" s="66"/>
      <c r="F50" s="66">
        <v>8.17</v>
      </c>
      <c r="G50" s="66"/>
      <c r="H50" s="66">
        <v>2.2599999999999998</v>
      </c>
      <c r="I50" s="66">
        <v>30.78</v>
      </c>
      <c r="J50" s="66">
        <v>15.73</v>
      </c>
      <c r="K50" s="66">
        <v>33.840000000000003</v>
      </c>
      <c r="L50" s="66"/>
      <c r="M50" s="66"/>
      <c r="N50" s="66"/>
      <c r="O50" s="66"/>
      <c r="P50" s="66"/>
      <c r="Q50" s="67"/>
      <c r="R50" s="87"/>
    </row>
    <row r="51" spans="1:18" x14ac:dyDescent="0.25">
      <c r="C51" s="88" t="s">
        <v>44</v>
      </c>
    </row>
    <row r="52" spans="1:18" ht="34.799999999999997" customHeight="1" x14ac:dyDescent="0.25">
      <c r="C52" s="89" t="s">
        <v>47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</row>
  </sheetData>
  <mergeCells count="2">
    <mergeCell ref="C6:R6"/>
    <mergeCell ref="C52:R52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2020-01-30T08:42:05Z</dcterms:created>
  <dcterms:modified xsi:type="dcterms:W3CDTF">2020-01-30T10:10:54Z</dcterms:modified>
</cp:coreProperties>
</file>