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04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J48" i="1"/>
  <c r="D48" i="1"/>
  <c r="M34" i="1"/>
  <c r="F34" i="1"/>
  <c r="J34" i="1"/>
  <c r="I34" i="1"/>
  <c r="H34" i="1"/>
  <c r="E28" i="1"/>
  <c r="K28" i="1"/>
  <c r="M28" i="1"/>
  <c r="L28" i="1"/>
  <c r="G28" i="1"/>
  <c r="P19" i="1"/>
  <c r="G19" i="1"/>
  <c r="E19" i="1"/>
  <c r="O19" i="1"/>
  <c r="N19" i="1"/>
  <c r="M19" i="1"/>
  <c r="L19" i="1"/>
  <c r="J19" i="1"/>
  <c r="P13" i="1"/>
  <c r="N13" i="1"/>
  <c r="O13" i="1"/>
  <c r="L13" i="1"/>
  <c r="I13" i="1"/>
  <c r="H13" i="1"/>
  <c r="F13" i="1"/>
  <c r="D20" i="1" l="1"/>
  <c r="D34" i="1"/>
  <c r="D40" i="1"/>
  <c r="K48" i="1"/>
  <c r="O20" i="1"/>
  <c r="I19" i="1"/>
  <c r="D19" i="1"/>
  <c r="E13" i="1"/>
  <c r="M13" i="1"/>
  <c r="K19" i="1"/>
  <c r="G13" i="1"/>
  <c r="D13" i="1"/>
  <c r="D28" i="1"/>
  <c r="G41" i="1"/>
  <c r="L40" i="1"/>
  <c r="J13" i="1"/>
  <c r="F19" i="1"/>
  <c r="F28" i="1"/>
  <c r="P28" i="1"/>
  <c r="J40" i="1"/>
  <c r="F48" i="1"/>
  <c r="H19" i="1"/>
  <c r="K20" i="1"/>
  <c r="H29" i="1"/>
  <c r="H28" i="1"/>
  <c r="L34" i="1"/>
  <c r="P40" i="1"/>
  <c r="H48" i="1"/>
  <c r="I28" i="1"/>
  <c r="H35" i="1"/>
  <c r="L41" i="1"/>
  <c r="I48" i="1"/>
  <c r="J28" i="1"/>
  <c r="P34" i="1"/>
  <c r="D49" i="1"/>
  <c r="F14" i="1"/>
  <c r="Q19" i="1"/>
  <c r="G40" i="1"/>
  <c r="F49" i="1"/>
  <c r="G34" i="1"/>
  <c r="H40" i="1"/>
  <c r="K13" i="1"/>
  <c r="I40" i="1"/>
  <c r="D41" i="1" l="1"/>
  <c r="L20" i="1"/>
  <c r="J49" i="1"/>
  <c r="H49" i="1"/>
  <c r="M20" i="1"/>
  <c r="J20" i="1"/>
  <c r="J29" i="1"/>
  <c r="I29" i="1"/>
  <c r="I41" i="1"/>
  <c r="G20" i="1"/>
  <c r="H20" i="1"/>
  <c r="P29" i="1"/>
  <c r="F20" i="1"/>
  <c r="I20" i="1"/>
  <c r="D29" i="1"/>
  <c r="G14" i="1"/>
  <c r="F29" i="1"/>
  <c r="L35" i="1"/>
  <c r="Q13" i="1"/>
  <c r="M14" i="1"/>
  <c r="E14" i="1"/>
  <c r="Q40" i="1"/>
  <c r="L14" i="1"/>
  <c r="G35" i="1"/>
  <c r="D35" i="1"/>
  <c r="H14" i="1"/>
  <c r="O14" i="1"/>
  <c r="I14" i="1"/>
  <c r="K14" i="1"/>
  <c r="J35" i="1"/>
  <c r="D14" i="1"/>
  <c r="J41" i="1"/>
  <c r="M29" i="1"/>
  <c r="Q28" i="1"/>
  <c r="G29" i="1"/>
  <c r="J14" i="1"/>
  <c r="P41" i="1"/>
  <c r="Q34" i="1"/>
  <c r="I35" i="1"/>
  <c r="K49" i="1"/>
  <c r="Q48" i="1"/>
  <c r="L29" i="1"/>
  <c r="H41" i="1"/>
  <c r="I49" i="1"/>
  <c r="P35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<sst xmlns="http://schemas.openxmlformats.org/spreadsheetml/2006/main" count="100" uniqueCount="46">
  <si>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</si>
  <si>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</si>
  <si>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</si>
  <si>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</si>
  <si>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</si>
  <si>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</si>
  <si>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</si>
  <si>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</si>
  <si>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</si>
  <si>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</si>
  <si>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</si>
  <si>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</si>
  <si>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</si>
  <si>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</si>
  <si>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</si>
  <si>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</si>
  <si>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</si>
  <si>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</si>
  <si>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</si>
  <si>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</si>
  <si>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</si>
  <si>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</si>
  <si>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</si>
  <si>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</si>
  <si>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</si>
  <si>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</si>
  <si>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</si>
  <si>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</si>
  <si>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</si>
  <si>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</si>
  <si>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</si>
  <si>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</si>
  <si>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</si>
  <si>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</si>
  <si>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</si>
  <si>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</si>
  <si>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</si>
  <si>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</si>
  <si>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</si>
  <si>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</si>
  <si>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</si>
  <si>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</si>
  <si>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</si>
  <si>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</si>
  <si>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21.01.2021</t>
  </si>
  <si>
    <t>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</si>
</sst>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1" fillId="3" borderId="20" xfId="1" applyNumberFormat="1" applyFont="1" applyFill="1" applyBorder="1"/>
    <xf numFmtId="166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6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6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44207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44213</v>
      </c>
    </row>
    <row r="5" spans="1:30" ht="6.6" customHeight="1" x14ac:dyDescent="0.3">
      <c r="C5" s="18"/>
    </row>
    <row r="6" spans="1:30" ht="28.35" customHeight="1" x14ac:dyDescent="0.5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4.4" x14ac:dyDescent="0.3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ht="13.8" x14ac:dyDescent="0.3">
      <c r="C11" s="32" t="s">
        <v>23</v>
      </c>
      <c r="D11" s="33">
        <v>43.83</v>
      </c>
      <c r="E11" s="34">
        <v>53.774100000000004</v>
      </c>
      <c r="F11" s="34">
        <v>36.06</v>
      </c>
      <c r="G11" s="34">
        <v>107.32000000000001</v>
      </c>
      <c r="H11" s="34">
        <v>79.72</v>
      </c>
      <c r="I11" s="34">
        <v>44</v>
      </c>
      <c r="J11" s="34">
        <v>84.48</v>
      </c>
      <c r="K11" s="34">
        <v>29</v>
      </c>
      <c r="L11" s="34">
        <v>191.72</v>
      </c>
      <c r="M11" s="34">
        <v>139.77610000000001</v>
      </c>
      <c r="N11" s="34"/>
      <c r="O11" s="34">
        <v>49.9773</v>
      </c>
      <c r="P11" s="35"/>
      <c r="Q11" s="36">
        <v>68.085128249376538</v>
      </c>
    </row>
    <row r="12" spans="1:30" ht="13.8" x14ac:dyDescent="0.3">
      <c r="C12" s="37" t="s">
        <v>24</v>
      </c>
      <c r="D12" s="38">
        <v>43.83</v>
      </c>
      <c r="E12" s="39">
        <v>53.774000000000001</v>
      </c>
      <c r="F12" s="39">
        <v>35.54</v>
      </c>
      <c r="G12" s="39">
        <v>73.17</v>
      </c>
      <c r="H12" s="39">
        <v>82.56</v>
      </c>
      <c r="I12" s="39">
        <v>45</v>
      </c>
      <c r="J12" s="39">
        <v>84.72</v>
      </c>
      <c r="K12" s="39">
        <v>27</v>
      </c>
      <c r="L12" s="39">
        <v>76.16</v>
      </c>
      <c r="M12" s="39">
        <v>132.68299999999999</v>
      </c>
      <c r="N12" s="39"/>
      <c r="O12" s="39">
        <v>41.675800000000002</v>
      </c>
      <c r="P12" s="40"/>
      <c r="Q12" s="41">
        <v>60.744848594248609</v>
      </c>
    </row>
    <row r="13" spans="1:30" x14ac:dyDescent="0.25">
      <c r="A13" s="42"/>
      <c r="B13" s="42"/>
      <c r="C13" s="43" t="s">
        <v>25</v>
      </c>
      <c r="D13" s="44">
        <f>D12-D11</f>
        <v>0</v>
      </c>
      <c r="E13" s="45">
        <f>E11-E12</f>
        <v>1.0000000000331966E-4</v>
      </c>
      <c r="F13" s="45">
        <f t="shared" ref="F13:Q13" si="0">F11-F12</f>
        <v>0.52000000000000313</v>
      </c>
      <c r="G13" s="45">
        <f t="shared" si="0"/>
        <v>34.150000000000006</v>
      </c>
      <c r="H13" s="45">
        <f t="shared" si="0"/>
        <v>-2.8400000000000034</v>
      </c>
      <c r="I13" s="45">
        <f t="shared" si="0"/>
        <v>-1</v>
      </c>
      <c r="J13" s="45">
        <f t="shared" si="0"/>
        <v>-0.23999999999999488</v>
      </c>
      <c r="K13" s="45">
        <f t="shared" si="0"/>
        <v>2</v>
      </c>
      <c r="L13" s="45">
        <f t="shared" si="0"/>
        <v>115.56</v>
      </c>
      <c r="M13" s="45">
        <f t="shared" si="0"/>
        <v>7.0931000000000211</v>
      </c>
      <c r="N13" s="46">
        <f t="shared" si="0"/>
        <v>0</v>
      </c>
      <c r="O13" s="45">
        <f t="shared" si="0"/>
        <v>8.3014999999999972</v>
      </c>
      <c r="P13" s="47">
        <f t="shared" si="0"/>
        <v>0</v>
      </c>
      <c r="Q13" s="48">
        <f t="shared" si="0"/>
        <v>7.3402796551279295</v>
      </c>
    </row>
    <row r="14" spans="1:30" x14ac:dyDescent="0.25">
      <c r="A14" s="42"/>
      <c r="B14" s="42"/>
      <c r="C14" s="43" t="s">
        <v>26</v>
      </c>
      <c r="D14" s="49">
        <f>D11/$Q11*100</f>
        <v>64.375291825056308</v>
      </c>
      <c r="E14" s="50">
        <f t="shared" ref="E14:O14" si="1">E11/$Q11*100</f>
        <v>78.980684009348863</v>
      </c>
      <c r="F14" s="50">
        <f t="shared" si="1"/>
        <v>52.963107990224287</v>
      </c>
      <c r="G14" s="50">
        <f t="shared" si="1"/>
        <v>157.62619937634142</v>
      </c>
      <c r="H14" s="50">
        <f t="shared" si="1"/>
        <v>117.08871239547089</v>
      </c>
      <c r="I14" s="50">
        <f t="shared" si="1"/>
        <v>64.624979244866026</v>
      </c>
      <c r="J14" s="50">
        <f t="shared" si="1"/>
        <v>124.07996015014278</v>
      </c>
      <c r="K14" s="50">
        <f t="shared" si="1"/>
        <v>42.593736320479877</v>
      </c>
      <c r="L14" s="50">
        <f t="shared" si="1"/>
        <v>281.58865956422073</v>
      </c>
      <c r="M14" s="50">
        <f t="shared" si="1"/>
        <v>205.29608094155267</v>
      </c>
      <c r="N14" s="50"/>
      <c r="O14" s="50">
        <f t="shared" si="1"/>
        <v>73.404135800328234</v>
      </c>
      <c r="P14" s="51"/>
      <c r="Q14" s="52"/>
    </row>
    <row r="15" spans="1:30" x14ac:dyDescent="0.25">
      <c r="A15" s="53"/>
      <c r="B15" s="53"/>
      <c r="C15" s="54" t="s">
        <v>27</v>
      </c>
      <c r="D15" s="55">
        <v>2.6883294837723763</v>
      </c>
      <c r="E15" s="56">
        <v>2.8134610368128627</v>
      </c>
      <c r="F15" s="56">
        <v>20.04738408090774</v>
      </c>
      <c r="G15" s="56">
        <v>7.1249026782350038</v>
      </c>
      <c r="H15" s="56">
        <v>4.0621280159752606</v>
      </c>
      <c r="I15" s="56">
        <v>17.418422123098665</v>
      </c>
      <c r="J15" s="56">
        <v>9.3734727104273947</v>
      </c>
      <c r="K15" s="56">
        <v>7.9456537274111048</v>
      </c>
      <c r="L15" s="56">
        <v>2.618917452153672</v>
      </c>
      <c r="M15" s="56">
        <v>10.828576768507626</v>
      </c>
      <c r="N15" s="56"/>
      <c r="O15" s="56">
        <v>5.6888881781665432</v>
      </c>
      <c r="P15" s="57"/>
      <c r="Q15" s="58"/>
    </row>
    <row r="16" spans="1:30" ht="14.4" x14ac:dyDescent="0.3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13.8" x14ac:dyDescent="0.3">
      <c r="C17" s="32" t="s">
        <v>23</v>
      </c>
      <c r="D17" s="33">
        <v>307.5</v>
      </c>
      <c r="E17" s="34"/>
      <c r="F17" s="34">
        <v>112.3</v>
      </c>
      <c r="G17" s="34">
        <v>270.70999999999998</v>
      </c>
      <c r="H17" s="34">
        <v>180.79</v>
      </c>
      <c r="I17" s="34">
        <v>156</v>
      </c>
      <c r="J17" s="34">
        <v>208.41</v>
      </c>
      <c r="K17" s="34">
        <v>117</v>
      </c>
      <c r="L17" s="34">
        <v>270.44</v>
      </c>
      <c r="M17" s="34">
        <v>206.56640000000002</v>
      </c>
      <c r="N17" s="34" t="e">
        <v>#N/A</v>
      </c>
      <c r="O17" s="34">
        <v>311.15219999999999</v>
      </c>
      <c r="P17" s="35"/>
      <c r="Q17" s="36">
        <v>183.2418845112791</v>
      </c>
    </row>
    <row r="18" spans="1:17" ht="13.8" x14ac:dyDescent="0.3">
      <c r="C18" s="37" t="s">
        <v>24</v>
      </c>
      <c r="D18" s="38">
        <v>306.11</v>
      </c>
      <c r="E18" s="39"/>
      <c r="F18" s="39">
        <v>109.4</v>
      </c>
      <c r="G18" s="39">
        <v>261.25</v>
      </c>
      <c r="H18" s="39">
        <v>183.25</v>
      </c>
      <c r="I18" s="39">
        <v>155</v>
      </c>
      <c r="J18" s="39">
        <v>208.54</v>
      </c>
      <c r="K18" s="39">
        <v>114</v>
      </c>
      <c r="L18" s="39">
        <v>271.98</v>
      </c>
      <c r="M18" s="39">
        <v>193.45090000000002</v>
      </c>
      <c r="N18" s="39" t="e">
        <v>#N/A</v>
      </c>
      <c r="O18" s="39">
        <v>379.18850000000003</v>
      </c>
      <c r="P18" s="40"/>
      <c r="Q18" s="41">
        <v>183.48649409854508</v>
      </c>
    </row>
    <row r="19" spans="1:17" x14ac:dyDescent="0.25">
      <c r="A19" s="42"/>
      <c r="B19" s="42"/>
      <c r="C19" s="43" t="s">
        <v>25</v>
      </c>
      <c r="D19" s="44">
        <f>D18-D17</f>
        <v>-1.3899999999999864</v>
      </c>
      <c r="E19" s="46">
        <f>E17-E18</f>
        <v>0</v>
      </c>
      <c r="F19" s="45">
        <f t="shared" ref="F19:Q19" si="2">F17-F18</f>
        <v>2.8999999999999915</v>
      </c>
      <c r="G19" s="45">
        <f t="shared" si="2"/>
        <v>9.4599999999999795</v>
      </c>
      <c r="H19" s="45">
        <f t="shared" si="2"/>
        <v>-2.460000000000008</v>
      </c>
      <c r="I19" s="45">
        <f t="shared" si="2"/>
        <v>1</v>
      </c>
      <c r="J19" s="45">
        <f t="shared" si="2"/>
        <v>-0.12999999999999545</v>
      </c>
      <c r="K19" s="45">
        <f t="shared" si="2"/>
        <v>3</v>
      </c>
      <c r="L19" s="45">
        <f t="shared" si="2"/>
        <v>-1.5400000000000205</v>
      </c>
      <c r="M19" s="45">
        <f t="shared" si="2"/>
        <v>13.115499999999997</v>
      </c>
      <c r="N19" s="46" t="e">
        <f t="shared" si="2"/>
        <v>#N/A</v>
      </c>
      <c r="O19" s="45">
        <f t="shared" si="2"/>
        <v>-68.03630000000004</v>
      </c>
      <c r="P19" s="47">
        <f t="shared" si="2"/>
        <v>0</v>
      </c>
      <c r="Q19" s="48">
        <f t="shared" si="2"/>
        <v>-0.24460958726598392</v>
      </c>
    </row>
    <row r="20" spans="1:17" x14ac:dyDescent="0.25">
      <c r="A20" s="42"/>
      <c r="B20" s="42"/>
      <c r="C20" s="43" t="s">
        <v>26</v>
      </c>
      <c r="D20" s="49">
        <f>D17/$Q17*100</f>
        <v>167.81097881640287</v>
      </c>
      <c r="E20" s="50"/>
      <c r="F20" s="50">
        <f t="shared" ref="F20:O20" si="3">F17/$Q17*100</f>
        <v>61.285115190510709</v>
      </c>
      <c r="G20" s="50">
        <f t="shared" si="3"/>
        <v>147.73369130207615</v>
      </c>
      <c r="H20" s="50">
        <f t="shared" si="3"/>
        <v>98.661941008837317</v>
      </c>
      <c r="I20" s="50">
        <f t="shared" si="3"/>
        <v>85.133374619053171</v>
      </c>
      <c r="J20" s="50">
        <f t="shared" si="3"/>
        <v>113.73491413049277</v>
      </c>
      <c r="K20" s="50">
        <f t="shared" si="3"/>
        <v>63.850030964289871</v>
      </c>
      <c r="L20" s="50">
        <f t="shared" si="3"/>
        <v>147.58634507677397</v>
      </c>
      <c r="M20" s="50">
        <f t="shared" si="3"/>
        <v>112.72881227505889</v>
      </c>
      <c r="N20" s="50"/>
      <c r="O20" s="50">
        <f t="shared" si="3"/>
        <v>169.8040820906574</v>
      </c>
      <c r="P20" s="51"/>
      <c r="Q20" s="52"/>
    </row>
    <row r="21" spans="1:17" ht="13.8" thickBot="1" x14ac:dyDescent="0.3">
      <c r="A21" s="53"/>
      <c r="B21" s="53"/>
      <c r="C21" s="62" t="s">
        <v>27</v>
      </c>
      <c r="D21" s="63">
        <v>3.0711568839714678</v>
      </c>
      <c r="E21" s="64"/>
      <c r="F21" s="64">
        <v>15.21243716497526</v>
      </c>
      <c r="G21" s="64">
        <v>7.7924588158725285</v>
      </c>
      <c r="H21" s="64">
        <v>9.4226863465255555</v>
      </c>
      <c r="I21" s="64">
        <v>24.503811800720175</v>
      </c>
      <c r="J21" s="64">
        <v>7.3170875291485844</v>
      </c>
      <c r="K21" s="64">
        <v>5.3407726950134258</v>
      </c>
      <c r="L21" s="64">
        <v>2.3533086299429948</v>
      </c>
      <c r="M21" s="64">
        <v>7.8698722204597713</v>
      </c>
      <c r="N21" s="64">
        <v>2.3915084003519089</v>
      </c>
      <c r="O21" s="64">
        <v>3.811146614512642</v>
      </c>
      <c r="P21" s="65"/>
      <c r="Q21" s="66"/>
    </row>
    <row r="22" spans="1:17" ht="14.4" thickBot="1" x14ac:dyDescent="0.3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8.600000000000001" thickBot="1" x14ac:dyDescent="0.3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4.4" x14ac:dyDescent="0.3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3.8" x14ac:dyDescent="0.3">
      <c r="C26" s="32" t="s">
        <v>34</v>
      </c>
      <c r="D26" s="33">
        <v>4.34</v>
      </c>
      <c r="E26" s="34"/>
      <c r="F26" s="34">
        <v>1.95</v>
      </c>
      <c r="G26" s="34">
        <v>2.1</v>
      </c>
      <c r="H26" s="34">
        <v>2.4900000000000002</v>
      </c>
      <c r="I26" s="34">
        <v>2.48</v>
      </c>
      <c r="J26" s="34">
        <v>2.7600000000000002</v>
      </c>
      <c r="K26" s="34"/>
      <c r="L26" s="34">
        <v>2.4500000000000002</v>
      </c>
      <c r="M26" s="34">
        <v>2.2892999999999999</v>
      </c>
      <c r="N26" s="34"/>
      <c r="O26" s="34"/>
      <c r="P26" s="35">
        <v>2.4696000000000002</v>
      </c>
      <c r="Q26" s="36">
        <v>2.3712506572815939</v>
      </c>
    </row>
    <row r="27" spans="1:17" ht="13.8" x14ac:dyDescent="0.3">
      <c r="C27" s="37" t="s">
        <v>24</v>
      </c>
      <c r="D27" s="38">
        <v>4.34</v>
      </c>
      <c r="E27" s="69"/>
      <c r="F27" s="70">
        <v>1.95</v>
      </c>
      <c r="G27" s="70">
        <v>2.14</v>
      </c>
      <c r="H27" s="70">
        <v>2.48</v>
      </c>
      <c r="I27" s="70">
        <v>2.4700000000000002</v>
      </c>
      <c r="J27" s="70">
        <v>2.7600000000000002</v>
      </c>
      <c r="K27" s="70" t="e">
        <v>#N/A</v>
      </c>
      <c r="L27" s="70">
        <v>2.36</v>
      </c>
      <c r="M27" s="70">
        <v>2.2892999999999999</v>
      </c>
      <c r="N27" s="70"/>
      <c r="O27" s="70"/>
      <c r="P27" s="71">
        <v>2.4647000000000001</v>
      </c>
      <c r="Q27" s="72">
        <v>2.3699911691691971</v>
      </c>
    </row>
    <row r="28" spans="1:17" x14ac:dyDescent="0.25">
      <c r="A28" s="42"/>
      <c r="B28" s="42"/>
      <c r="C28" s="43" t="s">
        <v>25</v>
      </c>
      <c r="D28" s="44">
        <f>D27-D26</f>
        <v>0</v>
      </c>
      <c r="E28" s="46">
        <f>E26-E27</f>
        <v>0</v>
      </c>
      <c r="F28" s="45">
        <f t="shared" ref="F28:Q28" si="4">F26-F27</f>
        <v>0</v>
      </c>
      <c r="G28" s="45">
        <f t="shared" si="4"/>
        <v>-4.0000000000000036E-2</v>
      </c>
      <c r="H28" s="45">
        <f t="shared" si="4"/>
        <v>1.0000000000000231E-2</v>
      </c>
      <c r="I28" s="45">
        <f t="shared" si="4"/>
        <v>9.9999999999997868E-3</v>
      </c>
      <c r="J28" s="45">
        <f t="shared" si="4"/>
        <v>0</v>
      </c>
      <c r="K28" s="45" t="e">
        <f t="shared" si="4"/>
        <v>#N/A</v>
      </c>
      <c r="L28" s="45">
        <f t="shared" si="4"/>
        <v>9.0000000000000302E-2</v>
      </c>
      <c r="M28" s="45">
        <f t="shared" si="4"/>
        <v>0</v>
      </c>
      <c r="N28" s="46"/>
      <c r="O28" s="46"/>
      <c r="P28" s="73">
        <f t="shared" si="4"/>
        <v>4.9000000000001265E-3</v>
      </c>
      <c r="Q28" s="48">
        <f t="shared" si="4"/>
        <v>1.2594881123968449E-3</v>
      </c>
    </row>
    <row r="29" spans="1:17" x14ac:dyDescent="0.25">
      <c r="A29" s="42"/>
      <c r="B29" s="42"/>
      <c r="C29" s="43" t="s">
        <v>26</v>
      </c>
      <c r="D29" s="49">
        <f t="shared" ref="D29:P29" si="5">D26/$Q26*100</f>
        <v>183.02577952578761</v>
      </c>
      <c r="E29" s="74"/>
      <c r="F29" s="50">
        <f t="shared" si="5"/>
        <v>82.235085270803197</v>
      </c>
      <c r="G29" s="50">
        <f t="shared" si="5"/>
        <v>88.56086106086498</v>
      </c>
      <c r="H29" s="50">
        <f t="shared" si="5"/>
        <v>105.00787811502563</v>
      </c>
      <c r="I29" s="50">
        <f t="shared" si="5"/>
        <v>104.5861597290215</v>
      </c>
      <c r="J29" s="50">
        <f t="shared" si="5"/>
        <v>116.39427453713684</v>
      </c>
      <c r="K29" s="50"/>
      <c r="L29" s="50">
        <f t="shared" si="5"/>
        <v>103.32100457100914</v>
      </c>
      <c r="M29" s="50">
        <f t="shared" si="5"/>
        <v>96.543990107922951</v>
      </c>
      <c r="N29" s="50"/>
      <c r="O29" s="50"/>
      <c r="P29" s="51">
        <f t="shared" si="5"/>
        <v>104.14757260757723</v>
      </c>
      <c r="Q29" s="52"/>
    </row>
    <row r="30" spans="1:17" x14ac:dyDescent="0.25">
      <c r="A30" s="53"/>
      <c r="B30" s="53"/>
      <c r="C30" s="54" t="s">
        <v>27</v>
      </c>
      <c r="D30" s="55">
        <v>3.2143732993892407</v>
      </c>
      <c r="E30" s="56"/>
      <c r="F30" s="56">
        <v>19.120528780465023</v>
      </c>
      <c r="G30" s="56">
        <v>11.266247036704</v>
      </c>
      <c r="H30" s="56">
        <v>3.8340087117982979</v>
      </c>
      <c r="I30" s="56">
        <v>26.68776494493817</v>
      </c>
      <c r="J30" s="56">
        <v>4.5213182141981303</v>
      </c>
      <c r="K30" s="56"/>
      <c r="L30" s="56">
        <v>2.6462963179222481</v>
      </c>
      <c r="M30" s="56">
        <v>9.6366969905758459</v>
      </c>
      <c r="N30" s="56"/>
      <c r="O30" s="56"/>
      <c r="P30" s="57">
        <v>2.5250201445738112</v>
      </c>
      <c r="Q30" s="58"/>
    </row>
    <row r="31" spans="1:17" ht="14.4" x14ac:dyDescent="0.3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13.8" x14ac:dyDescent="0.3">
      <c r="C32" s="32" t="s">
        <v>34</v>
      </c>
      <c r="D32" s="33">
        <v>3.97</v>
      </c>
      <c r="E32" s="34"/>
      <c r="F32" s="34"/>
      <c r="G32" s="34">
        <v>1.9000000000000001</v>
      </c>
      <c r="H32" s="75" t="e">
        <v>#N/A</v>
      </c>
      <c r="I32" s="34">
        <v>2.09</v>
      </c>
      <c r="J32" s="34">
        <v>2.46</v>
      </c>
      <c r="K32" s="34"/>
      <c r="L32" s="34">
        <v>2.1800000000000002</v>
      </c>
      <c r="M32" s="34"/>
      <c r="N32" s="34"/>
      <c r="O32" s="34"/>
      <c r="P32" s="35">
        <v>1.5768</v>
      </c>
      <c r="Q32" s="36">
        <v>2.1685353740951898</v>
      </c>
    </row>
    <row r="33" spans="1:17" ht="13.8" x14ac:dyDescent="0.3">
      <c r="C33" s="37" t="s">
        <v>24</v>
      </c>
      <c r="D33" s="38">
        <v>3.97</v>
      </c>
      <c r="E33" s="70"/>
      <c r="F33" s="70"/>
      <c r="G33" s="70">
        <v>1.8900000000000001</v>
      </c>
      <c r="H33" s="70" t="e">
        <v>#N/A</v>
      </c>
      <c r="I33" s="70">
        <v>2.09</v>
      </c>
      <c r="J33" s="70">
        <v>2.46</v>
      </c>
      <c r="K33" s="70"/>
      <c r="L33" s="70">
        <v>2.11</v>
      </c>
      <c r="M33" s="70"/>
      <c r="N33" s="70"/>
      <c r="O33" s="70"/>
      <c r="P33" s="71">
        <v>2.5522</v>
      </c>
      <c r="Q33" s="72">
        <v>2.2089699626865675</v>
      </c>
    </row>
    <row r="34" spans="1:17" x14ac:dyDescent="0.25">
      <c r="A34" s="42"/>
      <c r="B34" s="42"/>
      <c r="C34" s="43" t="s">
        <v>25</v>
      </c>
      <c r="D34" s="44">
        <f>D33-D32</f>
        <v>0</v>
      </c>
      <c r="E34" s="46"/>
      <c r="F34" s="46">
        <f t="shared" ref="F34:Q34" si="6">F32-F33</f>
        <v>0</v>
      </c>
      <c r="G34" s="45">
        <f t="shared" si="6"/>
        <v>1.0000000000000009E-2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/>
      <c r="L34" s="45">
        <f t="shared" si="6"/>
        <v>7.0000000000000284E-2</v>
      </c>
      <c r="M34" s="46">
        <f t="shared" si="6"/>
        <v>0</v>
      </c>
      <c r="N34" s="46"/>
      <c r="O34" s="46"/>
      <c r="P34" s="73">
        <f t="shared" si="6"/>
        <v>-0.97540000000000004</v>
      </c>
      <c r="Q34" s="48">
        <f t="shared" si="6"/>
        <v>-4.0434588591377718E-2</v>
      </c>
    </row>
    <row r="35" spans="1:17" x14ac:dyDescent="0.25">
      <c r="A35" s="42"/>
      <c r="B35" s="42"/>
      <c r="C35" s="43" t="s">
        <v>26</v>
      </c>
      <c r="D35" s="49">
        <f t="shared" ref="D35:P35" si="7">D32/$Q32*100</f>
        <v>183.07287247534353</v>
      </c>
      <c r="E35" s="74"/>
      <c r="F35" s="74"/>
      <c r="G35" s="50">
        <f t="shared" si="7"/>
        <v>87.616739975605213</v>
      </c>
      <c r="H35" s="50" t="e">
        <f t="shared" si="7"/>
        <v>#N/A</v>
      </c>
      <c r="I35" s="50">
        <f t="shared" si="7"/>
        <v>96.378413973165706</v>
      </c>
      <c r="J35" s="50">
        <f t="shared" si="7"/>
        <v>113.44062123157306</v>
      </c>
      <c r="K35" s="50"/>
      <c r="L35" s="50">
        <f t="shared" si="7"/>
        <v>100.52868060358912</v>
      </c>
      <c r="M35" s="50"/>
      <c r="N35" s="50"/>
      <c r="O35" s="50"/>
      <c r="P35" s="51">
        <f t="shared" si="7"/>
        <v>72.712671365018039</v>
      </c>
      <c r="Q35" s="52"/>
    </row>
    <row r="36" spans="1:17" x14ac:dyDescent="0.25">
      <c r="A36" s="53"/>
      <c r="B36" s="53"/>
      <c r="C36" s="54" t="s">
        <v>27</v>
      </c>
      <c r="D36" s="55">
        <v>2.6988532315430511</v>
      </c>
      <c r="E36" s="56"/>
      <c r="F36" s="56"/>
      <c r="G36" s="56">
        <v>21.145086421360766</v>
      </c>
      <c r="H36" s="56">
        <v>7.0333504249852821</v>
      </c>
      <c r="I36" s="56">
        <v>21.015406903399612</v>
      </c>
      <c r="J36" s="56">
        <v>15.082433308645394</v>
      </c>
      <c r="K36" s="56"/>
      <c r="L36" s="56">
        <v>4.4744859617852368</v>
      </c>
      <c r="M36" s="56"/>
      <c r="N36" s="56"/>
      <c r="O36" s="56"/>
      <c r="P36" s="57">
        <v>3.3469795252861498</v>
      </c>
      <c r="Q36" s="58"/>
    </row>
    <row r="37" spans="1:17" ht="14.4" x14ac:dyDescent="0.3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13.8" x14ac:dyDescent="0.3">
      <c r="C38" s="32" t="s">
        <v>34</v>
      </c>
      <c r="D38" s="33">
        <v>2.72</v>
      </c>
      <c r="E38" s="34"/>
      <c r="F38" s="34"/>
      <c r="G38" s="34">
        <v>1.94</v>
      </c>
      <c r="H38" s="76" t="e">
        <v>#N/A</v>
      </c>
      <c r="I38" s="34">
        <v>2.46</v>
      </c>
      <c r="J38" s="34">
        <v>2.89</v>
      </c>
      <c r="K38" s="34"/>
      <c r="L38" s="34">
        <v>1.8900000000000001</v>
      </c>
      <c r="M38" s="34"/>
      <c r="N38" s="34"/>
      <c r="O38" s="34"/>
      <c r="P38" s="35">
        <v>2.0559000000000003</v>
      </c>
      <c r="Q38" s="36">
        <v>2.4222486387394606</v>
      </c>
    </row>
    <row r="39" spans="1:17" ht="13.8" x14ac:dyDescent="0.3">
      <c r="C39" s="37" t="s">
        <v>24</v>
      </c>
      <c r="D39" s="38">
        <v>2.72</v>
      </c>
      <c r="E39" s="77"/>
      <c r="F39" s="77"/>
      <c r="G39" s="77">
        <v>1.95</v>
      </c>
      <c r="H39" s="39" t="e">
        <v>#N/A</v>
      </c>
      <c r="I39" s="39">
        <v>2.4500000000000002</v>
      </c>
      <c r="J39" s="39">
        <v>2.88</v>
      </c>
      <c r="K39" s="39"/>
      <c r="L39" s="39">
        <v>1.96</v>
      </c>
      <c r="M39" s="39"/>
      <c r="N39" s="39"/>
      <c r="O39" s="39"/>
      <c r="P39" s="40">
        <v>2.0649999999999999</v>
      </c>
      <c r="Q39" s="41">
        <v>2.4213889779100373</v>
      </c>
    </row>
    <row r="40" spans="1:17" x14ac:dyDescent="0.25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-1.0000000000000009E-2</v>
      </c>
      <c r="H40" s="45" t="e">
        <f t="shared" si="8"/>
        <v>#N/A</v>
      </c>
      <c r="I40" s="45">
        <f t="shared" si="8"/>
        <v>9.9999999999997868E-3</v>
      </c>
      <c r="J40" s="45">
        <f t="shared" si="8"/>
        <v>1.0000000000000231E-2</v>
      </c>
      <c r="K40" s="45"/>
      <c r="L40" s="45">
        <f t="shared" si="8"/>
        <v>-6.999999999999984E-2</v>
      </c>
      <c r="M40" s="46"/>
      <c r="N40" s="46"/>
      <c r="O40" s="46"/>
      <c r="P40" s="73">
        <f t="shared" si="8"/>
        <v>-9.0999999999996639E-3</v>
      </c>
      <c r="Q40" s="48">
        <f t="shared" si="8"/>
        <v>8.5966082942334765E-4</v>
      </c>
    </row>
    <row r="41" spans="1:17" x14ac:dyDescent="0.25">
      <c r="A41" s="42"/>
      <c r="B41" s="42"/>
      <c r="C41" s="43" t="s">
        <v>26</v>
      </c>
      <c r="D41" s="49">
        <f t="shared" ref="D41:P41" si="9">D38/$Q38*100</f>
        <v>112.29235333229414</v>
      </c>
      <c r="E41" s="74"/>
      <c r="F41" s="74"/>
      <c r="G41" s="50">
        <f t="shared" si="9"/>
        <v>80.090869656121541</v>
      </c>
      <c r="H41" s="50" t="e">
        <f t="shared" si="9"/>
        <v>#N/A</v>
      </c>
      <c r="I41" s="50">
        <f t="shared" si="9"/>
        <v>101.55852544023661</v>
      </c>
      <c r="J41" s="50">
        <f t="shared" si="9"/>
        <v>119.31062541556253</v>
      </c>
      <c r="K41" s="50"/>
      <c r="L41" s="50">
        <f t="shared" si="9"/>
        <v>78.026671984572033</v>
      </c>
      <c r="M41" s="50"/>
      <c r="N41" s="50"/>
      <c r="O41" s="50"/>
      <c r="P41" s="51">
        <f t="shared" si="9"/>
        <v>84.875679858773353</v>
      </c>
      <c r="Q41" s="52"/>
    </row>
    <row r="42" spans="1:17" ht="13.8" thickBot="1" x14ac:dyDescent="0.3">
      <c r="A42" s="53"/>
      <c r="B42" s="53"/>
      <c r="C42" s="62" t="s">
        <v>27</v>
      </c>
      <c r="D42" s="63">
        <v>5.0252587991718434</v>
      </c>
      <c r="E42" s="64"/>
      <c r="F42" s="64" t="e">
        <v>#N/A</v>
      </c>
      <c r="G42" s="64">
        <v>13.277708764665288</v>
      </c>
      <c r="H42" s="64">
        <v>8.2512077294686001</v>
      </c>
      <c r="I42" s="64">
        <v>33.224706694271916</v>
      </c>
      <c r="J42" s="64">
        <v>14.245134575569359</v>
      </c>
      <c r="K42" s="64" t="e">
        <v>#N/A</v>
      </c>
      <c r="L42" s="64">
        <v>3.6093857832988276</v>
      </c>
      <c r="M42" s="64" t="e">
        <v>#N/A</v>
      </c>
      <c r="N42" s="64" t="e">
        <v>#N/A</v>
      </c>
      <c r="O42" s="64" t="e">
        <v>#N/A</v>
      </c>
      <c r="P42" s="65">
        <v>2.9739130434782615</v>
      </c>
      <c r="Q42" s="66"/>
    </row>
    <row r="43" spans="1:17" ht="14.4" thickBot="1" x14ac:dyDescent="0.3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8.600000000000001" thickBot="1" x14ac:dyDescent="0.3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ht="13.8" x14ac:dyDescent="0.3">
      <c r="C46" s="79" t="s">
        <v>42</v>
      </c>
      <c r="D46" s="80">
        <v>569.75</v>
      </c>
      <c r="E46" s="81"/>
      <c r="F46" s="82">
        <v>420</v>
      </c>
      <c r="G46" s="82"/>
      <c r="H46" s="82" t="e">
        <v>#N/A</v>
      </c>
      <c r="I46" s="82">
        <v>585</v>
      </c>
      <c r="J46" s="82">
        <v>442.5</v>
      </c>
      <c r="K46" s="81">
        <v>327.95</v>
      </c>
      <c r="L46" s="81"/>
      <c r="M46" s="81"/>
      <c r="N46" s="81"/>
      <c r="O46" s="81"/>
      <c r="P46" s="81"/>
      <c r="Q46" s="36">
        <v>453.06832854102089</v>
      </c>
    </row>
    <row r="47" spans="1:17" ht="13.8" x14ac:dyDescent="0.3">
      <c r="C47" s="37" t="s">
        <v>24</v>
      </c>
      <c r="D47" s="83">
        <v>569.75</v>
      </c>
      <c r="E47" s="70"/>
      <c r="F47" s="70">
        <v>418</v>
      </c>
      <c r="G47" s="70" t="e">
        <v>#N/A</v>
      </c>
      <c r="H47" s="70" t="e">
        <v>#N/A</v>
      </c>
      <c r="I47" s="70">
        <v>589</v>
      </c>
      <c r="J47" s="70">
        <v>467</v>
      </c>
      <c r="K47" s="70">
        <v>327.95</v>
      </c>
      <c r="L47" s="70"/>
      <c r="M47" s="70"/>
      <c r="N47" s="70"/>
      <c r="O47" s="70"/>
      <c r="P47" s="70"/>
      <c r="Q47" s="84">
        <v>457.95589964773393</v>
      </c>
    </row>
    <row r="48" spans="1:17" x14ac:dyDescent="0.25">
      <c r="A48" s="42"/>
      <c r="B48" s="42"/>
      <c r="C48" s="43" t="s">
        <v>25</v>
      </c>
      <c r="D48" s="44">
        <f>D46-D47</f>
        <v>0</v>
      </c>
      <c r="E48" s="46">
        <f>E46-E47</f>
        <v>0</v>
      </c>
      <c r="F48" s="45">
        <f t="shared" ref="F48:Q48" si="10">F46-F47</f>
        <v>2</v>
      </c>
      <c r="G48" s="45" t="e">
        <f t="shared" si="10"/>
        <v>#N/A</v>
      </c>
      <c r="H48" s="45" t="e">
        <f t="shared" si="10"/>
        <v>#N/A</v>
      </c>
      <c r="I48" s="45">
        <f t="shared" si="10"/>
        <v>-4</v>
      </c>
      <c r="J48" s="45">
        <f t="shared" si="10"/>
        <v>-24.5</v>
      </c>
      <c r="K48" s="45">
        <f t="shared" si="10"/>
        <v>0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-4.8875711067130396</v>
      </c>
    </row>
    <row r="49" spans="1:17" x14ac:dyDescent="0.25">
      <c r="A49" s="42"/>
      <c r="B49" s="42"/>
      <c r="C49" s="43" t="s">
        <v>26</v>
      </c>
      <c r="D49" s="49">
        <f t="shared" ref="D49" si="11">D46/$Q46*100</f>
        <v>125.75365879904243</v>
      </c>
      <c r="E49" s="50"/>
      <c r="F49" s="50">
        <f t="shared" ref="F49:K49" si="12">F46/$Q46*100</f>
        <v>92.701249136635056</v>
      </c>
      <c r="G49" s="50"/>
      <c r="H49" s="50" t="e">
        <f t="shared" si="12"/>
        <v>#N/A</v>
      </c>
      <c r="I49" s="50">
        <f t="shared" si="12"/>
        <v>129.11959701174169</v>
      </c>
      <c r="J49" s="50">
        <f t="shared" si="12"/>
        <v>97.667387483240503</v>
      </c>
      <c r="K49" s="50">
        <f t="shared" si="12"/>
        <v>72.384225367522532</v>
      </c>
      <c r="L49" s="50"/>
      <c r="M49" s="50"/>
      <c r="N49" s="50"/>
      <c r="O49" s="50"/>
      <c r="P49" s="50"/>
      <c r="Q49" s="86"/>
    </row>
    <row r="50" spans="1:17" ht="13.8" thickBot="1" x14ac:dyDescent="0.3">
      <c r="A50" s="53"/>
      <c r="B50" s="53"/>
      <c r="C50" s="62" t="s">
        <v>27</v>
      </c>
      <c r="D50" s="63">
        <v>8.1475975808755514</v>
      </c>
      <c r="E50" s="64"/>
      <c r="F50" s="64">
        <v>7.8442386004328863</v>
      </c>
      <c r="G50" s="64"/>
      <c r="H50" s="64">
        <v>2.7495993143554407</v>
      </c>
      <c r="I50" s="64">
        <v>30.123813074699424</v>
      </c>
      <c r="J50" s="64">
        <v>15.122917282019745</v>
      </c>
      <c r="K50" s="64">
        <v>36.011834147616952</v>
      </c>
      <c r="L50" s="64"/>
      <c r="M50" s="64"/>
      <c r="N50" s="64"/>
      <c r="O50" s="64"/>
      <c r="P50" s="64"/>
      <c r="Q50" s="87"/>
    </row>
    <row r="51" spans="1:17" x14ac:dyDescent="0.25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2021-01-20T18:49:47Z</dcterms:created>
  <dcterms:modified xsi:type="dcterms:W3CDTF">2021-01-21T08:07:11Z</dcterms:modified>
</cp:coreProperties>
</file>