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G48" i="1"/>
  <c r="E48" i="1"/>
  <c r="D48" i="1"/>
  <c r="K48" i="1"/>
  <c r="J48" i="1"/>
  <c r="F48" i="1"/>
  <c r="O40" i="1"/>
  <c r="N40" i="1"/>
  <c r="M40" i="1"/>
  <c r="L40" i="1"/>
  <c r="F40" i="1"/>
  <c r="E40" i="1"/>
  <c r="D40" i="1"/>
  <c r="K40" i="1"/>
  <c r="P40" i="1"/>
  <c r="J40" i="1"/>
  <c r="I40" i="1"/>
  <c r="H40" i="1"/>
  <c r="G40" i="1"/>
  <c r="O34" i="1"/>
  <c r="N34" i="1"/>
  <c r="M34" i="1"/>
  <c r="F34" i="1"/>
  <c r="E34" i="1"/>
  <c r="K34" i="1"/>
  <c r="D34" i="1"/>
  <c r="P34" i="1"/>
  <c r="L34" i="1"/>
  <c r="J34" i="1"/>
  <c r="I34" i="1"/>
  <c r="H34" i="1"/>
  <c r="O28" i="1"/>
  <c r="N28" i="1"/>
  <c r="K28" i="1"/>
  <c r="E28" i="1"/>
  <c r="D28" i="1"/>
  <c r="Q28" i="1"/>
  <c r="P28" i="1"/>
  <c r="M28" i="1"/>
  <c r="I28" i="1"/>
  <c r="H28" i="1"/>
  <c r="G28" i="1"/>
  <c r="F28" i="1"/>
  <c r="Q19" i="1"/>
  <c r="P19" i="1"/>
  <c r="I19" i="1"/>
  <c r="H19" i="1"/>
  <c r="E19" i="1"/>
  <c r="D19" i="1"/>
  <c r="O19" i="1"/>
  <c r="N19" i="1"/>
  <c r="M19" i="1"/>
  <c r="L19" i="1"/>
  <c r="J19" i="1"/>
  <c r="G19" i="1"/>
  <c r="F19" i="1"/>
  <c r="Q13" i="1"/>
  <c r="P13" i="1"/>
  <c r="N13" i="1"/>
  <c r="J13" i="1"/>
  <c r="I13" i="1"/>
  <c r="D13" i="1"/>
  <c r="O13" i="1"/>
  <c r="M13" i="1"/>
  <c r="L13" i="1"/>
  <c r="K13" i="1"/>
  <c r="H13" i="1"/>
  <c r="G13" i="1"/>
  <c r="F13" i="1"/>
  <c r="E13" i="1"/>
  <c r="J29" i="1" l="1"/>
  <c r="H20" i="1"/>
  <c r="I20" i="1"/>
  <c r="J28" i="1"/>
  <c r="L20" i="1"/>
  <c r="L28" i="1"/>
  <c r="G34" i="1"/>
  <c r="I48" i="1"/>
  <c r="K19" i="1"/>
  <c r="L35" i="1"/>
  <c r="Q34" i="1"/>
  <c r="H48" i="1"/>
  <c r="G14" i="1"/>
  <c r="I29" i="1"/>
  <c r="L41" i="1"/>
  <c r="Q40" i="1"/>
  <c r="F49" i="1"/>
  <c r="D20" i="1"/>
  <c r="Q41" i="1" l="1"/>
  <c r="M29" i="1"/>
  <c r="Q29" i="1"/>
  <c r="R28" i="1"/>
  <c r="D29" i="1"/>
  <c r="I41" i="1"/>
  <c r="K14" i="1"/>
  <c r="Q14" i="1"/>
  <c r="R40" i="1"/>
  <c r="G41" i="1"/>
  <c r="H41" i="1"/>
  <c r="F14" i="1"/>
  <c r="I14" i="1"/>
  <c r="O20" i="1"/>
  <c r="G29" i="1"/>
  <c r="J49" i="1"/>
  <c r="R48" i="1"/>
  <c r="K49" i="1"/>
  <c r="J41" i="1"/>
  <c r="J20" i="1"/>
  <c r="R19" i="1"/>
  <c r="G20" i="1"/>
  <c r="H29" i="1"/>
  <c r="M20" i="1"/>
  <c r="H49" i="1"/>
  <c r="D49" i="1"/>
  <c r="L29" i="1"/>
  <c r="O14" i="1"/>
  <c r="M14" i="1"/>
  <c r="E14" i="1"/>
  <c r="L14" i="1"/>
  <c r="D14" i="1"/>
  <c r="I35" i="1"/>
  <c r="R34" i="1"/>
  <c r="H35" i="1"/>
  <c r="J35" i="1"/>
  <c r="I49" i="1"/>
  <c r="H14" i="1"/>
  <c r="N20" i="1"/>
  <c r="F29" i="1"/>
  <c r="D35" i="1"/>
  <c r="D41" i="1"/>
  <c r="G35" i="1"/>
  <c r="J14" i="1"/>
  <c r="R13" i="1"/>
  <c r="F20" i="1"/>
  <c r="Q35" i="1"/>
  <c r="Q20" i="1"/>
  <c r="K20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<sst xmlns="http://schemas.openxmlformats.org/spreadsheetml/2006/main" count="105" uniqueCount="49">
  <si>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</si>
  <si>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</si>
  <si>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</si>
  <si>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</si>
  <si>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</si>
  <si>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</si>
  <si>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</si>
  <si>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</si>
  <si>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</si>
  <si>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</si>
  <si>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</si>
  <si>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</si>
  <si>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</si>
  <si>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</si>
  <si>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</si>
  <si>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</si>
  <si>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</si>
  <si>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</si>
  <si>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</si>
  <si>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</si>
  <si>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</si>
  <si>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</si>
  <si>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</si>
  <si>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</si>
  <si>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</si>
  <si>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</si>
  <si>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</si>
  <si>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</si>
  <si>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</si>
  <si>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</si>
  <si>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</si>
  <si>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</si>
  <si>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</si>
  <si>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</si>
  <si>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</si>
  <si>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</si>
  <si>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</si>
  <si>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</si>
  <si>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</si>
  <si>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</si>
  <si>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</si>
  <si>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</si>
  <si>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</si>
  <si>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</si>
  <si>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</si>
  <si>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</si>
  <si>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</si>
  <si>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27.06.2019</t>
  </si>
  <si>
    <t>Week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</si>
</sst>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89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P3" sqref="P3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43633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43639</v>
      </c>
    </row>
    <row r="5" spans="1:30" ht="6.6" customHeight="1" x14ac:dyDescent="0.3">
      <c r="C5" s="18"/>
    </row>
    <row r="6" spans="1:30" ht="28.35" customHeight="1" x14ac:dyDescent="0.5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4.4" x14ac:dyDescent="0.3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26</v>
      </c>
      <c r="D11" s="34">
        <v>80.83</v>
      </c>
      <c r="E11" s="35">
        <v>87.053300000000007</v>
      </c>
      <c r="F11" s="35">
        <v>114.01</v>
      </c>
      <c r="G11" s="35">
        <v>140.83000000000001</v>
      </c>
      <c r="H11" s="35">
        <v>104.44</v>
      </c>
      <c r="I11" s="35">
        <v>102</v>
      </c>
      <c r="J11" s="35">
        <v>138.54</v>
      </c>
      <c r="K11" s="35">
        <v>112</v>
      </c>
      <c r="L11" s="35">
        <v>127.08</v>
      </c>
      <c r="M11" s="35">
        <v>155.10240000000002</v>
      </c>
      <c r="N11" s="35"/>
      <c r="O11" s="35">
        <v>57.888200000000005</v>
      </c>
      <c r="P11" s="35"/>
      <c r="Q11" s="36">
        <v>64.562399999999997</v>
      </c>
      <c r="R11" s="37">
        <v>114.02584896054304</v>
      </c>
    </row>
    <row r="12" spans="1:30" ht="13.8" x14ac:dyDescent="0.3">
      <c r="C12" s="38" t="s">
        <v>27</v>
      </c>
      <c r="D12" s="39">
        <v>84.17</v>
      </c>
      <c r="E12" s="40">
        <v>87.038499999999999</v>
      </c>
      <c r="F12" s="40">
        <v>116.60000000000001</v>
      </c>
      <c r="G12" s="40">
        <v>170.23</v>
      </c>
      <c r="H12" s="40">
        <v>105.67</v>
      </c>
      <c r="I12" s="40">
        <v>90</v>
      </c>
      <c r="J12" s="40">
        <v>138.54</v>
      </c>
      <c r="K12" s="40">
        <v>121</v>
      </c>
      <c r="L12" s="40">
        <v>213.54</v>
      </c>
      <c r="M12" s="40">
        <v>155.41320000000002</v>
      </c>
      <c r="N12" s="40"/>
      <c r="O12" s="40">
        <v>77.283500000000004</v>
      </c>
      <c r="P12" s="40"/>
      <c r="Q12" s="41">
        <v>59.207300000000004</v>
      </c>
      <c r="R12" s="42">
        <v>117.25226990878235</v>
      </c>
    </row>
    <row r="13" spans="1:30" x14ac:dyDescent="0.25">
      <c r="A13" s="43"/>
      <c r="B13" s="43"/>
      <c r="C13" s="44" t="s">
        <v>28</v>
      </c>
      <c r="D13" s="45">
        <f>D12-D11</f>
        <v>3.3400000000000034</v>
      </c>
      <c r="E13" s="46">
        <f>E11-E12</f>
        <v>1.480000000000814E-2</v>
      </c>
      <c r="F13" s="46">
        <f t="shared" ref="F13:R13" si="0">F11-F12</f>
        <v>-2.5900000000000034</v>
      </c>
      <c r="G13" s="46">
        <f t="shared" si="0"/>
        <v>-29.399999999999977</v>
      </c>
      <c r="H13" s="46">
        <f t="shared" si="0"/>
        <v>-1.230000000000004</v>
      </c>
      <c r="I13" s="46">
        <f t="shared" si="0"/>
        <v>12</v>
      </c>
      <c r="J13" s="46">
        <f t="shared" si="0"/>
        <v>0</v>
      </c>
      <c r="K13" s="46">
        <f t="shared" si="0"/>
        <v>-9</v>
      </c>
      <c r="L13" s="46">
        <f t="shared" si="0"/>
        <v>-86.46</v>
      </c>
      <c r="M13" s="46">
        <f t="shared" si="0"/>
        <v>-0.31080000000000041</v>
      </c>
      <c r="N13" s="47">
        <f t="shared" si="0"/>
        <v>0</v>
      </c>
      <c r="O13" s="46">
        <f t="shared" si="0"/>
        <v>-19.395299999999999</v>
      </c>
      <c r="P13" s="47">
        <f t="shared" si="0"/>
        <v>0</v>
      </c>
      <c r="Q13" s="48">
        <f t="shared" si="0"/>
        <v>5.3550999999999931</v>
      </c>
      <c r="R13" s="49">
        <f t="shared" si="0"/>
        <v>-3.2264209482393085</v>
      </c>
    </row>
    <row r="14" spans="1:30" x14ac:dyDescent="0.25">
      <c r="A14" s="43"/>
      <c r="B14" s="43"/>
      <c r="C14" s="44" t="s">
        <v>29</v>
      </c>
      <c r="D14" s="50">
        <f>D11/$R11*100</f>
        <v>70.887435381402014</v>
      </c>
      <c r="E14" s="51">
        <f t="shared" ref="E14:Q14" si="1">E11/$R11*100</f>
        <v>76.345232939351774</v>
      </c>
      <c r="F14" s="51">
        <f t="shared" si="1"/>
        <v>99.986100554665882</v>
      </c>
      <c r="G14" s="51">
        <f t="shared" si="1"/>
        <v>123.50708307265674</v>
      </c>
      <c r="H14" s="51">
        <f t="shared" si="1"/>
        <v>91.593266747910747</v>
      </c>
      <c r="I14" s="51">
        <f t="shared" si="1"/>
        <v>89.453401075133058</v>
      </c>
      <c r="J14" s="51">
        <f t="shared" si="1"/>
        <v>121.49876651910718</v>
      </c>
      <c r="K14" s="51">
        <f t="shared" si="1"/>
        <v>98.223342357008832</v>
      </c>
      <c r="L14" s="51">
        <f t="shared" si="1"/>
        <v>111.44841381007753</v>
      </c>
      <c r="M14" s="51">
        <f t="shared" si="1"/>
        <v>136.02389406780117</v>
      </c>
      <c r="N14" s="51"/>
      <c r="O14" s="51">
        <f t="shared" si="1"/>
        <v>50.767611491348205</v>
      </c>
      <c r="P14" s="51"/>
      <c r="Q14" s="52">
        <f t="shared" si="1"/>
        <v>56.620845701697739</v>
      </c>
      <c r="R14" s="53"/>
    </row>
    <row r="15" spans="1:30" x14ac:dyDescent="0.25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4.4" x14ac:dyDescent="0.3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3.8" x14ac:dyDescent="0.3">
      <c r="C17" s="33" t="s">
        <v>26</v>
      </c>
      <c r="D17" s="34">
        <v>289.17</v>
      </c>
      <c r="E17" s="35"/>
      <c r="F17" s="35">
        <v>204.3</v>
      </c>
      <c r="G17" s="35">
        <v>179.32</v>
      </c>
      <c r="H17" s="35">
        <v>246.19</v>
      </c>
      <c r="I17" s="35">
        <v>254</v>
      </c>
      <c r="J17" s="35">
        <v>249.39000000000001</v>
      </c>
      <c r="K17" s="35">
        <v>213</v>
      </c>
      <c r="L17" s="35">
        <v>377.86</v>
      </c>
      <c r="M17" s="35">
        <v>220.33710000000002</v>
      </c>
      <c r="N17" s="35">
        <v>78.489999999999995</v>
      </c>
      <c r="O17" s="35">
        <v>224.12020000000001</v>
      </c>
      <c r="P17" s="35"/>
      <c r="Q17" s="36">
        <v>208.15270000000001</v>
      </c>
      <c r="R17" s="37">
        <v>228.53425535553561</v>
      </c>
    </row>
    <row r="18" spans="1:18" ht="13.8" x14ac:dyDescent="0.3">
      <c r="C18" s="38" t="s">
        <v>27</v>
      </c>
      <c r="D18" s="39">
        <v>290.83</v>
      </c>
      <c r="E18" s="40"/>
      <c r="F18" s="40">
        <v>228.9</v>
      </c>
      <c r="G18" s="40">
        <v>190.46</v>
      </c>
      <c r="H18" s="40">
        <v>235.43</v>
      </c>
      <c r="I18" s="40">
        <v>240</v>
      </c>
      <c r="J18" s="40">
        <v>249.39000000000001</v>
      </c>
      <c r="K18" s="40">
        <v>222</v>
      </c>
      <c r="L18" s="40">
        <v>360.36</v>
      </c>
      <c r="M18" s="40">
        <v>212.4564</v>
      </c>
      <c r="N18" s="40">
        <v>78.489999999999995</v>
      </c>
      <c r="O18" s="40">
        <v>336.02440000000001</v>
      </c>
      <c r="P18" s="40"/>
      <c r="Q18" s="41">
        <v>225.27760000000001</v>
      </c>
      <c r="R18" s="42">
        <v>234.43702078207826</v>
      </c>
    </row>
    <row r="19" spans="1:18" x14ac:dyDescent="0.25">
      <c r="A19" s="43"/>
      <c r="B19" s="43"/>
      <c r="C19" s="44" t="s">
        <v>28</v>
      </c>
      <c r="D19" s="45">
        <f>D18-D17</f>
        <v>1.6599999999999682</v>
      </c>
      <c r="E19" s="47">
        <f>E17-E18</f>
        <v>0</v>
      </c>
      <c r="F19" s="46">
        <f t="shared" ref="F19:R19" si="2">F17-F18</f>
        <v>-24.599999999999994</v>
      </c>
      <c r="G19" s="46">
        <f t="shared" si="2"/>
        <v>-11.140000000000015</v>
      </c>
      <c r="H19" s="46">
        <f t="shared" si="2"/>
        <v>10.759999999999991</v>
      </c>
      <c r="I19" s="46">
        <f t="shared" si="2"/>
        <v>14</v>
      </c>
      <c r="J19" s="46">
        <f t="shared" si="2"/>
        <v>0</v>
      </c>
      <c r="K19" s="46">
        <f t="shared" si="2"/>
        <v>-9</v>
      </c>
      <c r="L19" s="46">
        <f t="shared" si="2"/>
        <v>17.5</v>
      </c>
      <c r="M19" s="46">
        <f t="shared" si="2"/>
        <v>7.8807000000000187</v>
      </c>
      <c r="N19" s="47">
        <f t="shared" si="2"/>
        <v>0</v>
      </c>
      <c r="O19" s="46">
        <f t="shared" si="2"/>
        <v>-111.9042</v>
      </c>
      <c r="P19" s="47">
        <f t="shared" si="2"/>
        <v>0</v>
      </c>
      <c r="Q19" s="48">
        <f t="shared" si="2"/>
        <v>-17.124899999999997</v>
      </c>
      <c r="R19" s="49">
        <f t="shared" si="2"/>
        <v>-5.9027654265426577</v>
      </c>
    </row>
    <row r="20" spans="1:18" x14ac:dyDescent="0.25">
      <c r="A20" s="43"/>
      <c r="B20" s="43"/>
      <c r="C20" s="44" t="s">
        <v>29</v>
      </c>
      <c r="D20" s="50">
        <f>D17/$R17*100</f>
        <v>126.53245332964727</v>
      </c>
      <c r="E20" s="63"/>
      <c r="F20" s="51">
        <f t="shared" ref="F20:Q20" si="3">F17/$R17*100</f>
        <v>89.395788689168782</v>
      </c>
      <c r="G20" s="51">
        <f t="shared" si="3"/>
        <v>78.465261026636043</v>
      </c>
      <c r="H20" s="51">
        <f t="shared" si="3"/>
        <v>107.72564472533755</v>
      </c>
      <c r="I20" s="51">
        <f t="shared" si="3"/>
        <v>111.1430755117419</v>
      </c>
      <c r="J20" s="51">
        <f t="shared" si="3"/>
        <v>109.12587244832012</v>
      </c>
      <c r="K20" s="51">
        <f t="shared" si="3"/>
        <v>93.202657811027649</v>
      </c>
      <c r="L20" s="51">
        <f t="shared" si="3"/>
        <v>165.3406398144362</v>
      </c>
      <c r="M20" s="51">
        <f t="shared" si="3"/>
        <v>96.413161194245006</v>
      </c>
      <c r="N20" s="51">
        <f t="shared" si="3"/>
        <v>34.344960617781972</v>
      </c>
      <c r="O20" s="51">
        <f t="shared" si="3"/>
        <v>98.068536662624794</v>
      </c>
      <c r="P20" s="51"/>
      <c r="Q20" s="52">
        <f t="shared" si="3"/>
        <v>91.081619110523462</v>
      </c>
      <c r="R20" s="53"/>
    </row>
    <row r="21" spans="1:18" ht="13.8" thickBot="1" x14ac:dyDescent="0.3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4.4" thickBot="1" x14ac:dyDescent="0.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8.600000000000001" thickBot="1" x14ac:dyDescent="0.3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4.4" x14ac:dyDescent="0.3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37</v>
      </c>
      <c r="D26" s="34">
        <v>3.95</v>
      </c>
      <c r="E26" s="35"/>
      <c r="F26" s="35">
        <v>1.95</v>
      </c>
      <c r="G26" s="35">
        <v>2.19</v>
      </c>
      <c r="H26" s="35">
        <v>2.58</v>
      </c>
      <c r="I26" s="35">
        <v>2.7800000000000002</v>
      </c>
      <c r="J26" s="35">
        <v>2.9</v>
      </c>
      <c r="K26" s="35"/>
      <c r="L26" s="35">
        <v>2.41</v>
      </c>
      <c r="M26" s="35">
        <v>2.13</v>
      </c>
      <c r="N26" s="35"/>
      <c r="O26" s="35"/>
      <c r="P26" s="35">
        <v>1.7182000000000002</v>
      </c>
      <c r="Q26" s="36">
        <v>1.7928000000000002</v>
      </c>
      <c r="R26" s="37">
        <v>2.3087464546454646</v>
      </c>
    </row>
    <row r="27" spans="1:18" ht="13.8" x14ac:dyDescent="0.3">
      <c r="C27" s="38" t="s">
        <v>27</v>
      </c>
      <c r="D27" s="39">
        <v>3.88</v>
      </c>
      <c r="E27" s="71"/>
      <c r="F27" s="72">
        <v>1.95</v>
      </c>
      <c r="G27" s="72">
        <v>2.1800000000000002</v>
      </c>
      <c r="H27" s="72">
        <v>2.64</v>
      </c>
      <c r="I27" s="72">
        <v>2.7800000000000002</v>
      </c>
      <c r="J27" s="72">
        <v>2.9</v>
      </c>
      <c r="K27" s="72" t="e">
        <v>#N/A</v>
      </c>
      <c r="L27" s="72">
        <v>2.4300000000000002</v>
      </c>
      <c r="M27" s="72">
        <v>2.13</v>
      </c>
      <c r="N27" s="72"/>
      <c r="O27" s="72"/>
      <c r="P27" s="72">
        <v>1.6928000000000001</v>
      </c>
      <c r="Q27" s="73">
        <v>1.8204</v>
      </c>
      <c r="R27" s="42">
        <v>2.3120723672367243</v>
      </c>
    </row>
    <row r="28" spans="1:18" x14ac:dyDescent="0.25">
      <c r="A28" s="43"/>
      <c r="B28" s="43"/>
      <c r="C28" s="44" t="s">
        <v>28</v>
      </c>
      <c r="D28" s="45">
        <f>D27-D26</f>
        <v>-7.0000000000000284E-2</v>
      </c>
      <c r="E28" s="47">
        <f>E26-E27</f>
        <v>0</v>
      </c>
      <c r="F28" s="46">
        <f t="shared" ref="F28:R28" si="4">F26-F27</f>
        <v>0</v>
      </c>
      <c r="G28" s="46">
        <f t="shared" si="4"/>
        <v>9.9999999999997868E-3</v>
      </c>
      <c r="H28" s="46">
        <f t="shared" si="4"/>
        <v>-6.0000000000000053E-2</v>
      </c>
      <c r="I28" s="46">
        <f t="shared" si="4"/>
        <v>0</v>
      </c>
      <c r="J28" s="46">
        <f t="shared" si="4"/>
        <v>0</v>
      </c>
      <c r="K28" s="46" t="e">
        <f t="shared" si="4"/>
        <v>#N/A</v>
      </c>
      <c r="L28" s="46">
        <f t="shared" si="4"/>
        <v>-2.0000000000000018E-2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2.5400000000000089E-2</v>
      </c>
      <c r="Q28" s="48">
        <f t="shared" si="4"/>
        <v>-2.7599999999999847E-2</v>
      </c>
      <c r="R28" s="49">
        <f t="shared" si="4"/>
        <v>-3.3259125912596943E-3</v>
      </c>
    </row>
    <row r="29" spans="1:18" x14ac:dyDescent="0.25">
      <c r="A29" s="43"/>
      <c r="B29" s="43"/>
      <c r="C29" s="44" t="s">
        <v>29</v>
      </c>
      <c r="D29" s="50">
        <f>D26/$R26*100</f>
        <v>171.08851394453228</v>
      </c>
      <c r="E29" s="63"/>
      <c r="F29" s="51">
        <f t="shared" ref="F29:Q29" si="5">F26/$R26*100</f>
        <v>84.461418276414662</v>
      </c>
      <c r="G29" s="51">
        <f t="shared" si="5"/>
        <v>94.856669756588772</v>
      </c>
      <c r="H29" s="51">
        <f t="shared" si="5"/>
        <v>111.74895341187172</v>
      </c>
      <c r="I29" s="51">
        <f t="shared" si="5"/>
        <v>120.41166297868348</v>
      </c>
      <c r="J29" s="51">
        <f t="shared" si="5"/>
        <v>125.60928871877053</v>
      </c>
      <c r="K29" s="51"/>
      <c r="L29" s="51">
        <f t="shared" si="5"/>
        <v>104.38565028008171</v>
      </c>
      <c r="M29" s="51">
        <f t="shared" si="5"/>
        <v>92.257856886545241</v>
      </c>
      <c r="N29" s="51"/>
      <c r="O29" s="51"/>
      <c r="P29" s="51"/>
      <c r="Q29" s="52">
        <f t="shared" si="5"/>
        <v>77.65252855690062</v>
      </c>
      <c r="R29" s="74"/>
    </row>
    <row r="30" spans="1:18" x14ac:dyDescent="0.25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4.4" x14ac:dyDescent="0.3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3.8" x14ac:dyDescent="0.3">
      <c r="C32" s="33" t="s">
        <v>37</v>
      </c>
      <c r="D32" s="34">
        <v>3.65</v>
      </c>
      <c r="E32" s="35"/>
      <c r="F32" s="35"/>
      <c r="G32" s="35">
        <v>1.93</v>
      </c>
      <c r="H32" s="35" t="e">
        <v>#N/A</v>
      </c>
      <c r="I32" s="35">
        <v>2.5100000000000002</v>
      </c>
      <c r="J32" s="35">
        <v>2.73</v>
      </c>
      <c r="K32" s="35"/>
      <c r="L32" s="35">
        <v>2.17</v>
      </c>
      <c r="M32" s="35"/>
      <c r="N32" s="35"/>
      <c r="O32" s="35"/>
      <c r="P32" s="35">
        <v>1.6074000000000002</v>
      </c>
      <c r="Q32" s="36">
        <v>1.8936000000000002</v>
      </c>
      <c r="R32" s="37">
        <v>2.2261376659233303</v>
      </c>
    </row>
    <row r="33" spans="1:18" ht="13.8" x14ac:dyDescent="0.3">
      <c r="C33" s="38" t="s">
        <v>27</v>
      </c>
      <c r="D33" s="39">
        <v>3.6</v>
      </c>
      <c r="E33" s="72"/>
      <c r="F33" s="72"/>
      <c r="G33" s="72">
        <v>1.93</v>
      </c>
      <c r="H33" s="72" t="e">
        <v>#N/A</v>
      </c>
      <c r="I33" s="72">
        <v>2.5100000000000002</v>
      </c>
      <c r="J33" s="72">
        <v>2.73</v>
      </c>
      <c r="K33" s="72" t="e">
        <v>#N/A</v>
      </c>
      <c r="L33" s="72">
        <v>2.23</v>
      </c>
      <c r="M33" s="72"/>
      <c r="N33" s="72"/>
      <c r="O33" s="72"/>
      <c r="P33" s="72">
        <v>1.8457000000000001</v>
      </c>
      <c r="Q33" s="73">
        <v>1.8653000000000002</v>
      </c>
      <c r="R33" s="42">
        <v>2.2280907082935117</v>
      </c>
    </row>
    <row r="34" spans="1:18" x14ac:dyDescent="0.25">
      <c r="A34" s="43"/>
      <c r="B34" s="43"/>
      <c r="C34" s="44" t="s">
        <v>28</v>
      </c>
      <c r="D34" s="45">
        <f>D33-D32</f>
        <v>-4.9999999999999822E-2</v>
      </c>
      <c r="E34" s="47">
        <f>E32-E33</f>
        <v>0</v>
      </c>
      <c r="F34" s="47">
        <f t="shared" ref="F34:R34" si="6">F32-F33</f>
        <v>0</v>
      </c>
      <c r="G34" s="46">
        <f t="shared" si="6"/>
        <v>0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 t="e">
        <f t="shared" si="6"/>
        <v>#N/A</v>
      </c>
      <c r="L34" s="46">
        <f t="shared" si="6"/>
        <v>-6.0000000000000053E-2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-0.23829999999999996</v>
      </c>
      <c r="Q34" s="48">
        <f t="shared" si="6"/>
        <v>2.8299999999999992E-2</v>
      </c>
      <c r="R34" s="49">
        <f t="shared" si="6"/>
        <v>-1.953042370181457E-3</v>
      </c>
    </row>
    <row r="35" spans="1:18" x14ac:dyDescent="0.25">
      <c r="A35" s="43"/>
      <c r="B35" s="43"/>
      <c r="C35" s="44" t="s">
        <v>29</v>
      </c>
      <c r="D35" s="50">
        <f>D32/$R32*100</f>
        <v>163.96110877923164</v>
      </c>
      <c r="E35" s="63"/>
      <c r="F35" s="63"/>
      <c r="G35" s="51">
        <f t="shared" ref="G35:Q35" si="7">G32/$R32*100</f>
        <v>86.697243820251259</v>
      </c>
      <c r="H35" s="51" t="e">
        <f t="shared" si="7"/>
        <v>#N/A</v>
      </c>
      <c r="I35" s="51">
        <f t="shared" si="7"/>
        <v>112.75133781804698</v>
      </c>
      <c r="J35" s="51">
        <f t="shared" si="7"/>
        <v>122.6339251965212</v>
      </c>
      <c r="K35" s="51"/>
      <c r="L35" s="51">
        <f t="shared" si="7"/>
        <v>97.478248233132234</v>
      </c>
      <c r="M35" s="51"/>
      <c r="N35" s="51"/>
      <c r="O35" s="51"/>
      <c r="P35" s="51"/>
      <c r="Q35" s="52">
        <f t="shared" si="7"/>
        <v>85.062124817630973</v>
      </c>
      <c r="R35" s="53"/>
    </row>
    <row r="36" spans="1:18" ht="13.8" x14ac:dyDescent="0.3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4.4" x14ac:dyDescent="0.3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ht="13.8" x14ac:dyDescent="0.3">
      <c r="C38" s="33" t="s">
        <v>37</v>
      </c>
      <c r="D38" s="34">
        <v>2.36</v>
      </c>
      <c r="E38" s="35"/>
      <c r="F38" s="35"/>
      <c r="G38" s="35">
        <v>2.02</v>
      </c>
      <c r="H38" s="35" t="e">
        <v>#N/A</v>
      </c>
      <c r="I38" s="35">
        <v>2.5</v>
      </c>
      <c r="J38" s="35">
        <v>2.94</v>
      </c>
      <c r="K38" s="35"/>
      <c r="L38" s="35">
        <v>1.85</v>
      </c>
      <c r="M38" s="35"/>
      <c r="N38" s="35"/>
      <c r="O38" s="35"/>
      <c r="P38" s="35">
        <v>1.6759000000000002</v>
      </c>
      <c r="Q38" s="36">
        <v>1.8376000000000001</v>
      </c>
      <c r="R38" s="37">
        <v>2.2955621789290381</v>
      </c>
    </row>
    <row r="39" spans="1:18" ht="13.8" x14ac:dyDescent="0.3">
      <c r="C39" s="38" t="s">
        <v>27</v>
      </c>
      <c r="D39" s="39">
        <v>2.36</v>
      </c>
      <c r="E39" s="76"/>
      <c r="F39" s="76"/>
      <c r="G39" s="76">
        <v>2.06</v>
      </c>
      <c r="H39" s="40" t="e">
        <v>#N/A</v>
      </c>
      <c r="I39" s="40">
        <v>2.5</v>
      </c>
      <c r="J39" s="40">
        <v>2.94</v>
      </c>
      <c r="K39" s="40" t="e">
        <v>#N/A</v>
      </c>
      <c r="L39" s="40">
        <v>2.09</v>
      </c>
      <c r="M39" s="40"/>
      <c r="N39" s="40"/>
      <c r="O39" s="40"/>
      <c r="P39" s="40">
        <v>1.6262000000000001</v>
      </c>
      <c r="Q39" s="41">
        <v>1.8204</v>
      </c>
      <c r="R39" s="42">
        <v>2.3056876142794951</v>
      </c>
    </row>
    <row r="40" spans="1:18" x14ac:dyDescent="0.25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-4.0000000000000036E-2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-0.23999999999999977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4.9700000000000077E-2</v>
      </c>
      <c r="Q40" s="48">
        <f t="shared" si="8"/>
        <v>1.7200000000000104E-2</v>
      </c>
      <c r="R40" s="49">
        <f t="shared" si="8"/>
        <v>-1.0125435350456957E-2</v>
      </c>
    </row>
    <row r="41" spans="1:18" x14ac:dyDescent="0.25">
      <c r="A41" s="43"/>
      <c r="B41" s="43"/>
      <c r="C41" s="44" t="s">
        <v>29</v>
      </c>
      <c r="D41" s="50">
        <f>D38/$R38*100</f>
        <v>102.80706058247677</v>
      </c>
      <c r="E41" s="63"/>
      <c r="F41" s="63"/>
      <c r="G41" s="51">
        <f t="shared" ref="G41:Q41" si="9">G38/$R38*100</f>
        <v>87.995873888391131</v>
      </c>
      <c r="H41" s="51" t="e">
        <f t="shared" si="9"/>
        <v>#N/A</v>
      </c>
      <c r="I41" s="51">
        <f t="shared" si="9"/>
        <v>108.90578451533557</v>
      </c>
      <c r="J41" s="51">
        <f t="shared" si="9"/>
        <v>128.07320259003461</v>
      </c>
      <c r="K41" s="51"/>
      <c r="L41" s="51">
        <f t="shared" si="9"/>
        <v>80.590280541348307</v>
      </c>
      <c r="M41" s="51"/>
      <c r="N41" s="51"/>
      <c r="O41" s="51"/>
      <c r="P41" s="51"/>
      <c r="Q41" s="52">
        <f t="shared" si="9"/>
        <v>80.050107850152258</v>
      </c>
      <c r="R41" s="53"/>
    </row>
    <row r="42" spans="1:18" ht="13.8" thickBot="1" x14ac:dyDescent="0.3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4.4" thickBot="1" x14ac:dyDescent="0.3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8.600000000000001" thickBot="1" x14ac:dyDescent="0.3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ht="13.8" x14ac:dyDescent="0.3">
      <c r="C46" s="77" t="s">
        <v>45</v>
      </c>
      <c r="D46" s="78">
        <v>523.25</v>
      </c>
      <c r="E46" s="79"/>
      <c r="F46" s="80">
        <v>412</v>
      </c>
      <c r="G46" s="80"/>
      <c r="H46" s="80" t="e">
        <v>#N/A</v>
      </c>
      <c r="I46" s="80">
        <v>510</v>
      </c>
      <c r="J46" s="80">
        <v>422</v>
      </c>
      <c r="K46" s="79">
        <v>398.95</v>
      </c>
      <c r="L46" s="79"/>
      <c r="M46" s="79"/>
      <c r="N46" s="79"/>
      <c r="O46" s="79"/>
      <c r="P46" s="79"/>
      <c r="Q46" s="81"/>
      <c r="R46" s="82">
        <v>450.44744219357483</v>
      </c>
    </row>
    <row r="47" spans="1:18" ht="13.8" x14ac:dyDescent="0.3">
      <c r="C47" s="38" t="s">
        <v>27</v>
      </c>
      <c r="D47" s="83">
        <v>525.25</v>
      </c>
      <c r="E47" s="72"/>
      <c r="F47" s="72">
        <v>407</v>
      </c>
      <c r="G47" s="72" t="e">
        <v>#N/A</v>
      </c>
      <c r="H47" s="72" t="e">
        <v>#N/A</v>
      </c>
      <c r="I47" s="72">
        <v>516</v>
      </c>
      <c r="J47" s="72">
        <v>422</v>
      </c>
      <c r="K47" s="72">
        <v>403.13</v>
      </c>
      <c r="L47" s="72"/>
      <c r="M47" s="72"/>
      <c r="N47" s="72"/>
      <c r="O47" s="72"/>
      <c r="P47" s="72"/>
      <c r="Q47" s="73"/>
      <c r="R47" s="84">
        <v>453.5548823409045</v>
      </c>
    </row>
    <row r="48" spans="1:18" x14ac:dyDescent="0.25">
      <c r="A48" s="43"/>
      <c r="B48" s="43"/>
      <c r="C48" s="44" t="s">
        <v>28</v>
      </c>
      <c r="D48" s="45">
        <f>D47-D46</f>
        <v>2</v>
      </c>
      <c r="E48" s="47">
        <f>E46-E47</f>
        <v>0</v>
      </c>
      <c r="F48" s="46">
        <f t="shared" ref="F48:R48" si="10">F46-F47</f>
        <v>5</v>
      </c>
      <c r="G48" s="46" t="e">
        <f t="shared" si="10"/>
        <v>#N/A</v>
      </c>
      <c r="H48" s="46" t="e">
        <f t="shared" si="10"/>
        <v>#N/A</v>
      </c>
      <c r="I48" s="46">
        <f t="shared" si="10"/>
        <v>-6</v>
      </c>
      <c r="J48" s="46">
        <f t="shared" si="10"/>
        <v>0</v>
      </c>
      <c r="K48" s="46">
        <f t="shared" si="10"/>
        <v>-4.1800000000000068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-3.1074401473296689</v>
      </c>
    </row>
    <row r="49" spans="1:18" x14ac:dyDescent="0.25">
      <c r="A49" s="43"/>
      <c r="B49" s="43"/>
      <c r="C49" s="44" t="s">
        <v>29</v>
      </c>
      <c r="D49" s="50">
        <f>D46/$R46*100</f>
        <v>116.16227577004179</v>
      </c>
      <c r="E49" s="51"/>
      <c r="F49" s="51">
        <f>F46/$R$46*100</f>
        <v>91.464610830878584</v>
      </c>
      <c r="G49" s="51"/>
      <c r="H49" s="51" t="e">
        <f>H46/$R$46*100</f>
        <v>#N/A</v>
      </c>
      <c r="I49" s="51">
        <f>I46/$R$46*100</f>
        <v>113.22075612560214</v>
      </c>
      <c r="J49" s="51">
        <f>J46/$R$46*100</f>
        <v>93.684625656870779</v>
      </c>
      <c r="K49" s="51">
        <f>K46/$R$46*100</f>
        <v>88.567491482958758</v>
      </c>
      <c r="L49" s="51"/>
      <c r="M49" s="51"/>
      <c r="N49" s="51"/>
      <c r="O49" s="51"/>
      <c r="P49" s="51"/>
      <c r="Q49" s="52"/>
      <c r="R49" s="86"/>
    </row>
    <row r="50" spans="1:18" ht="13.8" thickBot="1" x14ac:dyDescent="0.3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5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2019-06-27T08:04:26Z</dcterms:created>
  <dcterms:modified xsi:type="dcterms:W3CDTF">2019-06-27T08:13:37Z</dcterms:modified>
</cp:coreProperties>
</file>