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6731"/>
  <workbookPr defaultThemeVersion="166925"/>
  <mc:AlternateContent xmlns:mc="http://schemas.openxmlformats.org/markup-compatibility/2006">
    <mc:Choice Requires="x15">
      <x15ac:absPath xmlns:x15ac="http://schemas.microsoft.com/office/spreadsheetml/2010/11/ac" url="U:\3.11.01.22 BEEF\BEEF.GEN\BEEF MARKET OBSERVATORY\BMO Web Site\Excel_files\31 HIS\310 PRI\2024\"/>
    </mc:Choice>
  </mc:AlternateContent>
  <xr:revisionPtr revIDLastSave="0" documentId="8_{10DA5355-45B3-44BF-BDBA-DF5A29826526}" xr6:coauthVersionLast="47" xr6:coauthVersionMax="47" xr10:uidLastSave="{00000000-0000-0000-0000-000000000000}"/>
  <bookViews>
    <workbookView xWindow="-108" yWindow="-108" windowWidth="23256" windowHeight="12720" xr2:uid="{DEBACA2E-3824-49DB-8BE0-1912F67862F1}"/>
  </bookViews>
  <sheets>
    <sheet name="Current Weekly Price ACZ" sheetId="1" r:id="rId1"/>
    <sheet name="Current Weekly All" sheetId="2" r:id="rId2"/>
  </sheets>
  <definedNames>
    <definedName name="_mgr94">4%</definedName>
    <definedName name="BABE">#REF!</definedName>
    <definedName name="BABEN">#REF!</definedName>
    <definedName name="BABI">#REF!</definedName>
    <definedName name="BABIN">#REF!</definedName>
    <definedName name="BABP">#REF!</definedName>
    <definedName name="BABPN">#REF!</definedName>
    <definedName name="BTOE">#REF!</definedName>
    <definedName name="BTOEN">#REF!</definedName>
    <definedName name="BTOI">#REF!</definedName>
    <definedName name="BTOIN">#REF!</definedName>
    <definedName name="BTOP">#REF!</definedName>
    <definedName name="BTOPN">#REF!</definedName>
    <definedName name="BUTE">#REF!</definedName>
    <definedName name="BUTEN">#REF!</definedName>
    <definedName name="BUTI">#REF!</definedName>
    <definedName name="BUTIN">#REF!</definedName>
    <definedName name="BUTP">#REF!</definedName>
    <definedName name="BUTPN">#REF!</definedName>
    <definedName name="cbbeu">0.007</definedName>
    <definedName name="cboil">0.995</definedName>
    <definedName name="cbutter">0.827</definedName>
    <definedName name="cche">0.238</definedName>
    <definedName name="ccon">0.08</definedName>
    <definedName name="cfres">0.033</definedName>
    <definedName name="CHEE">#REF!</definedName>
    <definedName name="CHEEN">#REF!</definedName>
    <definedName name="CHEI">#REF!</definedName>
    <definedName name="CHEIN">#REF!</definedName>
    <definedName name="CHEP">#REF!</definedName>
    <definedName name="CHEPN">#REF!</definedName>
    <definedName name="csmp">0.007</definedName>
    <definedName name="cwomp">0.26</definedName>
    <definedName name="DEL">#REF!</definedName>
    <definedName name="DELN">#REF!</definedName>
    <definedName name="OMPE">#REF!</definedName>
    <definedName name="OMPEN">#REF!</definedName>
    <definedName name="OMPI">#REF!</definedName>
    <definedName name="OMPIN">#REF!</definedName>
    <definedName name="_xlnm.Print_Area" localSheetId="1">'Current Weekly All'!$A$2:$AF$56</definedName>
    <definedName name="_xlnm.Print_Area" localSheetId="0">'Current Weekly Price ACZ'!$A$1:$AA$43</definedName>
    <definedName name="Q_Result">#REF!</definedName>
    <definedName name="SEMP">#REF!</definedName>
    <definedName name="SEMPN">#REF!</definedName>
    <definedName name="SMPE">#REF!</definedName>
    <definedName name="SMPEN">#REF!</definedName>
    <definedName name="SMPI">#REF!</definedName>
    <definedName name="SMPIN">#REF!</definedName>
    <definedName name="SMPP">#REF!</definedName>
    <definedName name="SMPPN">#REF!</definedName>
    <definedName name="WMPP">#REF!</definedName>
    <definedName name="WMPPN">#REF!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alcChain.xml><?xml version="1.0" encoding="utf-8"?>
<calcChain xmlns="http://schemas.openxmlformats.org/spreadsheetml/2006/main">
  <c r="AE3" i="2" l="1"/>
  <c r="AA2" i="2"/>
</calcChain>
</file>

<file path=xl/sharedStrings.xml><?xml version="1.0" encoding="utf-8"?>
<sst xmlns="http://schemas.openxmlformats.org/spreadsheetml/2006/main" count="1005" uniqueCount="116">
  <si>
    <t>Meat Market Observatory - Beef and Veal</t>
  </si>
  <si>
    <t>PRI.EU.BOV</t>
  </si>
  <si>
    <t>23.05.2024</t>
  </si>
  <si>
    <t>Prices not received : DE, EL, LU</t>
  </si>
  <si>
    <t>du / from :</t>
  </si>
  <si>
    <t>au / to :</t>
  </si>
  <si>
    <r>
      <t>P</t>
    </r>
    <r>
      <rPr>
        <b/>
        <sz val="11"/>
        <rFont val="Calibri"/>
        <family val="2"/>
        <scheme val="minor"/>
      </rPr>
      <t>RIX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>DE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ARCHE</t>
    </r>
    <r>
      <rPr>
        <b/>
        <sz val="12"/>
        <rFont val="Calibri"/>
        <family val="2"/>
        <scheme val="minor"/>
      </rPr>
      <t xml:space="preserve"> N</t>
    </r>
    <r>
      <rPr>
        <b/>
        <sz val="11"/>
        <rFont val="Calibri"/>
        <family val="2"/>
        <scheme val="minor"/>
      </rPr>
      <t>ATIONAUX</t>
    </r>
    <r>
      <rPr>
        <b/>
        <sz val="12"/>
        <rFont val="Calibri"/>
        <family val="2"/>
        <scheme val="minor"/>
      </rPr>
      <t xml:space="preserve"> et C</t>
    </r>
    <r>
      <rPr>
        <b/>
        <sz val="11"/>
        <rFont val="Calibri"/>
        <family val="2"/>
        <scheme val="minor"/>
      </rPr>
      <t>OMMUNAUTAIRES</t>
    </r>
    <r>
      <rPr>
        <b/>
        <sz val="12"/>
        <rFont val="Calibri"/>
        <family val="2"/>
        <scheme val="minor"/>
      </rPr>
      <t xml:space="preserve"> UE </t>
    </r>
    <r>
      <rPr>
        <b/>
        <sz val="10"/>
        <rFont val="Calibri"/>
        <family val="2"/>
        <scheme val="minor"/>
      </rPr>
      <t>(en Euro &amp; en % du prix de référence)</t>
    </r>
  </si>
  <si>
    <r>
      <t>N</t>
    </r>
    <r>
      <rPr>
        <b/>
        <sz val="11"/>
        <rFont val="Calibri"/>
        <family val="2"/>
        <scheme val="minor"/>
      </rPr>
      <t>ATIONAL</t>
    </r>
    <r>
      <rPr>
        <b/>
        <sz val="12"/>
        <rFont val="Calibri"/>
        <family val="2"/>
        <scheme val="minor"/>
      </rPr>
      <t xml:space="preserve"> and C</t>
    </r>
    <r>
      <rPr>
        <b/>
        <sz val="11"/>
        <rFont val="Calibri"/>
        <family val="2"/>
        <scheme val="minor"/>
      </rPr>
      <t xml:space="preserve">OMMUNITY EU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>ARKET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>RICES</t>
    </r>
    <r>
      <rPr>
        <b/>
        <sz val="12"/>
        <rFont val="Calibri"/>
        <family val="2"/>
        <scheme val="minor"/>
      </rPr>
      <t xml:space="preserve">  </t>
    </r>
    <r>
      <rPr>
        <b/>
        <sz val="10"/>
        <rFont val="Calibri"/>
        <family val="2"/>
        <scheme val="minor"/>
      </rPr>
      <t xml:space="preserve"> (in Euro &amp; as % of the reference price)</t>
    </r>
  </si>
  <si>
    <t>(Euro/100 kg PC/DW)</t>
  </si>
  <si>
    <r>
      <t xml:space="preserve">YOUNG MALE BOVINES 12&gt;24 m - 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A</t>
    </r>
  </si>
  <si>
    <r>
      <t xml:space="preserve">BULLOCKS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C</t>
    </r>
  </si>
  <si>
    <r>
      <t xml:space="preserve">YOUNG BOVINES 8 &gt;12 m - C </t>
    </r>
    <r>
      <rPr>
        <b/>
        <sz val="7"/>
        <rFont val="Calibri"/>
        <family val="2"/>
        <scheme val="minor"/>
      </rPr>
      <t xml:space="preserve">A T E G O R I E </t>
    </r>
    <r>
      <rPr>
        <b/>
        <sz val="8"/>
        <rFont val="Calibri"/>
        <family val="2"/>
        <scheme val="minor"/>
      </rPr>
      <t xml:space="preserve">     Z</t>
    </r>
  </si>
  <si>
    <r>
      <t xml:space="preserve">C </t>
    </r>
    <r>
      <rPr>
        <b/>
        <sz val="7"/>
        <rFont val="Calibri"/>
        <family val="2"/>
        <scheme val="minor"/>
      </rPr>
      <t>A T E G O R I E</t>
    </r>
    <r>
      <rPr>
        <b/>
        <sz val="8"/>
        <rFont val="Calibri"/>
        <family val="2"/>
        <scheme val="minor"/>
      </rPr>
      <t xml:space="preserve">      A / C / Z</t>
    </r>
  </si>
  <si>
    <t>U2+U3</t>
  </si>
  <si>
    <t>R2+R3</t>
  </si>
  <si>
    <t>O2+O3</t>
  </si>
  <si>
    <t>U+R+O</t>
  </si>
  <si>
    <t>Change on</t>
  </si>
  <si>
    <t>U2+U3+U4</t>
  </si>
  <si>
    <t>R3+R4</t>
  </si>
  <si>
    <t>O3</t>
  </si>
  <si>
    <t>R3</t>
  </si>
  <si>
    <t>% of</t>
  </si>
  <si>
    <t>Prix moyens</t>
  </si>
  <si>
    <t>last week</t>
  </si>
  <si>
    <t>%</t>
  </si>
  <si>
    <t>ref. price</t>
  </si>
  <si>
    <t>Average prices</t>
  </si>
  <si>
    <t>U</t>
  </si>
  <si>
    <t>R</t>
  </si>
  <si>
    <t>O</t>
  </si>
  <si>
    <t>URO</t>
  </si>
  <si>
    <t>BE</t>
  </si>
  <si>
    <t>BG</t>
  </si>
  <si>
    <t>CZ</t>
  </si>
  <si>
    <t>DK</t>
  </si>
  <si>
    <t>DE</t>
  </si>
  <si>
    <t>EE</t>
  </si>
  <si>
    <t>IE</t>
  </si>
  <si>
    <t>EL</t>
  </si>
  <si>
    <t>ES</t>
  </si>
  <si>
    <t>FR</t>
  </si>
  <si>
    <t>HR</t>
  </si>
  <si>
    <t>IT</t>
  </si>
  <si>
    <t>CY</t>
  </si>
  <si>
    <t>LV</t>
  </si>
  <si>
    <t>LT</t>
  </si>
  <si>
    <t>LU</t>
  </si>
  <si>
    <t>HU</t>
  </si>
  <si>
    <t>MT</t>
  </si>
  <si>
    <t>NL</t>
  </si>
  <si>
    <t>AT</t>
  </si>
  <si>
    <t>PL</t>
  </si>
  <si>
    <t>PT</t>
  </si>
  <si>
    <t>RO</t>
  </si>
  <si>
    <t>SI</t>
  </si>
  <si>
    <t>SK</t>
  </si>
  <si>
    <t>FI</t>
  </si>
  <si>
    <t>SE</t>
  </si>
  <si>
    <t>Source : Member States</t>
  </si>
  <si>
    <t>Home</t>
  </si>
  <si>
    <t>Prices not received : EL</t>
  </si>
  <si>
    <r>
      <t>P</t>
    </r>
    <r>
      <rPr>
        <b/>
        <sz val="11"/>
        <rFont val="Calibri"/>
        <family val="2"/>
        <scheme val="minor"/>
      </rPr>
      <t xml:space="preserve">RIX  </t>
    </r>
    <r>
      <rPr>
        <b/>
        <sz val="12"/>
        <rFont val="Calibri"/>
        <family val="2"/>
        <scheme val="minor"/>
      </rPr>
      <t xml:space="preserve"> </t>
    </r>
    <r>
      <rPr>
        <b/>
        <sz val="11"/>
        <rFont val="Calibri"/>
        <family val="2"/>
        <scheme val="minor"/>
      </rPr>
      <t xml:space="preserve">DE  </t>
    </r>
    <r>
      <rPr>
        <b/>
        <sz val="12"/>
        <rFont val="Calibri"/>
        <family val="2"/>
        <scheme val="minor"/>
      </rPr>
      <t xml:space="preserve"> M</t>
    </r>
    <r>
      <rPr>
        <b/>
        <sz val="11"/>
        <rFont val="Calibri"/>
        <family val="2"/>
        <scheme val="minor"/>
      </rPr>
      <t xml:space="preserve">ARCHE    </t>
    </r>
    <r>
      <rPr>
        <b/>
        <sz val="12"/>
        <rFont val="Calibri"/>
        <family val="2"/>
        <scheme val="minor"/>
      </rPr>
      <t xml:space="preserve"> -     E</t>
    </r>
    <r>
      <rPr>
        <b/>
        <sz val="11"/>
        <rFont val="Calibri"/>
        <family val="2"/>
        <scheme val="minor"/>
      </rPr>
      <t>TATS</t>
    </r>
    <r>
      <rPr>
        <b/>
        <sz val="12"/>
        <rFont val="Calibri"/>
        <family val="2"/>
        <scheme val="minor"/>
      </rPr>
      <t xml:space="preserve">   M</t>
    </r>
    <r>
      <rPr>
        <b/>
        <sz val="11"/>
        <rFont val="Calibri"/>
        <family val="2"/>
        <scheme val="minor"/>
      </rPr>
      <t>EMBRES</t>
    </r>
  </si>
  <si>
    <r>
      <t>M</t>
    </r>
    <r>
      <rPr>
        <b/>
        <sz val="11"/>
        <rFont val="Calibri"/>
        <family val="2"/>
        <scheme val="minor"/>
      </rPr>
      <t xml:space="preserve">ARKET  </t>
    </r>
    <r>
      <rPr>
        <b/>
        <sz val="12"/>
        <rFont val="Calibri"/>
        <family val="2"/>
        <scheme val="minor"/>
      </rPr>
      <t xml:space="preserve"> P</t>
    </r>
    <r>
      <rPr>
        <b/>
        <sz val="11"/>
        <rFont val="Calibri"/>
        <family val="2"/>
        <scheme val="minor"/>
      </rPr>
      <t xml:space="preserve">RICES    </t>
    </r>
    <r>
      <rPr>
        <b/>
        <sz val="12"/>
        <rFont val="Calibri"/>
        <family val="2"/>
        <scheme val="minor"/>
      </rPr>
      <t xml:space="preserve"> -     M</t>
    </r>
    <r>
      <rPr>
        <b/>
        <sz val="11"/>
        <rFont val="Calibri"/>
        <family val="2"/>
        <scheme val="minor"/>
      </rPr>
      <t>EMBER</t>
    </r>
    <r>
      <rPr>
        <b/>
        <sz val="12"/>
        <rFont val="Calibri"/>
        <family val="2"/>
        <scheme val="minor"/>
      </rPr>
      <t xml:space="preserve"> S</t>
    </r>
    <r>
      <rPr>
        <b/>
        <sz val="11"/>
        <rFont val="Calibri"/>
        <family val="2"/>
        <scheme val="minor"/>
      </rPr>
      <t>TATES</t>
    </r>
  </si>
  <si>
    <t>(  €/100kg PC/DW  )</t>
  </si>
  <si>
    <t>EU</t>
  </si>
  <si>
    <t>Change</t>
  </si>
  <si>
    <t>UK</t>
  </si>
  <si>
    <t>Young Bovines 8-12m Z-U2</t>
  </si>
  <si>
    <t>Young Bovines 8-12m Z-U3</t>
  </si>
  <si>
    <t>Young Bovines 8-12m Z-R2</t>
  </si>
  <si>
    <t>Young Bovines 8-12m Z-R3</t>
  </si>
  <si>
    <t>Young Bovines 8-12m Z-O2</t>
  </si>
  <si>
    <t>Young Bovines 8-12m Z-O3</t>
  </si>
  <si>
    <t>Young Bovines 8 &gt; 12 m</t>
  </si>
  <si>
    <t>Young Bulls 12&gt;24m A-U2</t>
  </si>
  <si>
    <t>Young Bulls 12&gt;24m A-U3</t>
  </si>
  <si>
    <t>Young Bulls 12&gt;24m A-R2</t>
  </si>
  <si>
    <t>Young Bulls 12&gt;24m A-R3</t>
  </si>
  <si>
    <t>Young Bulls 12&gt;24m A-O2</t>
  </si>
  <si>
    <t>Young Bulls 12&gt;24m A-O3</t>
  </si>
  <si>
    <t>Young Bulls 12 &gt; 24 m</t>
  </si>
  <si>
    <t>Bulls B R3</t>
  </si>
  <si>
    <t>Bulls</t>
  </si>
  <si>
    <t>Bullocks  C-U2</t>
  </si>
  <si>
    <t>Bullocks  C-U3</t>
  </si>
  <si>
    <t>Bullocks  C-U4</t>
  </si>
  <si>
    <t>Bullocks  C-R3</t>
  </si>
  <si>
    <t>Bullocks  C-R4</t>
  </si>
  <si>
    <t>Bullocks  C-O3</t>
  </si>
  <si>
    <t>Bullocks  C-O4</t>
  </si>
  <si>
    <t>Bullocks</t>
  </si>
  <si>
    <t>Cows D-R3</t>
  </si>
  <si>
    <t>Cows D-R4</t>
  </si>
  <si>
    <t>Cows D-O2</t>
  </si>
  <si>
    <t>Cows D-O3</t>
  </si>
  <si>
    <t>Cows D-O4</t>
  </si>
  <si>
    <t>Cows D-P2</t>
  </si>
  <si>
    <t>Cows D-P3</t>
  </si>
  <si>
    <t>Cows</t>
  </si>
  <si>
    <t>Heifers  E-U2</t>
  </si>
  <si>
    <t>Heifers  E-U3</t>
  </si>
  <si>
    <t>Heifers  E-U4</t>
  </si>
  <si>
    <t>Heifers  E-R2</t>
  </si>
  <si>
    <t>Heifers  E-R3</t>
  </si>
  <si>
    <t>Heifers  E-R4</t>
  </si>
  <si>
    <t>Heifers  E-O2</t>
  </si>
  <si>
    <t>Heifers  E-O3</t>
  </si>
  <si>
    <t>Heifers  E-O4</t>
  </si>
  <si>
    <t>Heifers</t>
  </si>
  <si>
    <t>All CAT Avg Price</t>
  </si>
  <si>
    <t>Change last week</t>
  </si>
  <si>
    <t>Gr.Bov.Mâles R3</t>
  </si>
  <si>
    <t/>
  </si>
  <si>
    <t>c</t>
  </si>
  <si>
    <t xml:space="preserve">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</si>
</sst>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3">
    <numFmt numFmtId="43" formatCode="_-* #,##0.00_-;\-* #,##0.00_-;_-* &quot;-&quot;??_-;_-@_-"/>
    <numFmt numFmtId="164" formatCode="&quot;Semaine / Week : &quot;00"/>
    <numFmt numFmtId="165" formatCode="dd\.mm\.yy;@"/>
    <numFmt numFmtId="166" formatCode="&quot;+ &quot;0.00;&quot;- &quot;0.00;&quot;idem&quot;"/>
    <numFmt numFmtId="167" formatCode="\+0.0%;\-0.00%;&quot;idem&quot;"/>
    <numFmt numFmtId="168" formatCode="0.0%"/>
    <numFmt numFmtId="169" formatCode="0.000"/>
    <numFmt numFmtId="170" formatCode="&quot;+ &quot;0.0%;&quot;- &quot;0.0%;&quot;idem&quot;"/>
    <numFmt numFmtId="171" formatCode="\+\ 0.00;\-\ 0.00;&quot;idem&quot;"/>
    <numFmt numFmtId="172" formatCode="_-* #,##0.0_-;\-* #,##0.0_-;_-* &quot;-&quot;??_-;_-@_-"/>
    <numFmt numFmtId="173" formatCode="\+0.00;\-0.00"/>
    <numFmt numFmtId="174" formatCode="\+0.00%;\-0.00%"/>
    <numFmt numFmtId="175" formatCode="0.0"/>
  </numFmts>
  <fonts count="37" x14ac:knownFonts="1">
    <font>
      <sz val="10"/>
      <name val="Arial"/>
    </font>
    <font>
      <sz val="10"/>
      <name val="Arial"/>
      <family val="2"/>
    </font>
    <font>
      <b/>
      <sz val="14"/>
      <color theme="0"/>
      <name val="Verdana"/>
      <family val="2"/>
    </font>
    <font>
      <sz val="10"/>
      <name val="Verdana"/>
      <family val="2"/>
    </font>
    <font>
      <b/>
      <sz val="9"/>
      <color theme="0"/>
      <name val="Verdana"/>
      <family val="2"/>
    </font>
    <font>
      <sz val="10"/>
      <color theme="0"/>
      <name val="Arial"/>
      <family val="2"/>
    </font>
    <font>
      <b/>
      <sz val="9"/>
      <name val="Arial"/>
      <family val="2"/>
    </font>
    <font>
      <b/>
      <sz val="10"/>
      <name val="Verdana"/>
      <family val="2"/>
    </font>
    <font>
      <sz val="11"/>
      <color rgb="FFFF0000"/>
      <name val="Calibri"/>
      <family val="2"/>
    </font>
    <font>
      <b/>
      <i/>
      <sz val="10"/>
      <name val="Verdana"/>
      <family val="2"/>
    </font>
    <font>
      <i/>
      <sz val="10"/>
      <name val="Arial"/>
      <family val="2"/>
    </font>
    <font>
      <sz val="10"/>
      <name val="MS Sans Serif"/>
      <family val="2"/>
    </font>
    <font>
      <b/>
      <sz val="10"/>
      <name val="Arial"/>
      <family val="2"/>
    </font>
    <font>
      <b/>
      <sz val="12"/>
      <name val="Calibri"/>
      <family val="2"/>
      <scheme val="minor"/>
    </font>
    <font>
      <sz val="10"/>
      <name val="Calibri"/>
      <family val="2"/>
      <scheme val="minor"/>
    </font>
    <font>
      <u/>
      <sz val="10"/>
      <name val="Arial"/>
      <family val="2"/>
    </font>
    <font>
      <b/>
      <sz val="11"/>
      <name val="Calibri"/>
      <family val="2"/>
      <scheme val="minor"/>
    </font>
    <font>
      <b/>
      <sz val="10"/>
      <name val="Calibri"/>
      <family val="2"/>
      <scheme val="minor"/>
    </font>
    <font>
      <i/>
      <sz val="10"/>
      <name val="Calibri"/>
      <family val="2"/>
      <scheme val="minor"/>
    </font>
    <font>
      <b/>
      <sz val="8"/>
      <name val="Calibri"/>
      <family val="2"/>
      <scheme val="minor"/>
    </font>
    <font>
      <b/>
      <sz val="7"/>
      <name val="Calibri"/>
      <family val="2"/>
      <scheme val="minor"/>
    </font>
    <font>
      <sz val="8"/>
      <name val="Calibri"/>
      <family val="2"/>
      <scheme val="minor"/>
    </font>
    <font>
      <i/>
      <sz val="8"/>
      <name val="Calibri"/>
      <family val="2"/>
      <scheme val="minor"/>
    </font>
    <font>
      <sz val="8"/>
      <name val="Arial"/>
      <family val="2"/>
    </font>
    <font>
      <i/>
      <sz val="8"/>
      <name val="Arial"/>
      <family val="2"/>
    </font>
    <font>
      <b/>
      <sz val="12"/>
      <name val="Verdana"/>
      <family val="2"/>
    </font>
    <font>
      <sz val="8"/>
      <color indexed="9"/>
      <name val="Calibri"/>
      <family val="2"/>
      <scheme val="minor"/>
    </font>
    <font>
      <sz val="8"/>
      <color theme="0"/>
      <name val="Calibri"/>
      <family val="2"/>
      <scheme val="minor"/>
    </font>
    <font>
      <i/>
      <sz val="8"/>
      <color theme="0"/>
      <name val="Calibri"/>
      <family val="2"/>
      <scheme val="minor"/>
    </font>
    <font>
      <b/>
      <sz val="11"/>
      <name val="Verdana"/>
      <family val="2"/>
    </font>
    <font>
      <b/>
      <sz val="9"/>
      <name val="Calibri"/>
      <family val="2"/>
      <scheme val="minor"/>
    </font>
    <font>
      <u/>
      <sz val="9"/>
      <name val="Calibri"/>
      <family val="2"/>
      <scheme val="minor"/>
    </font>
    <font>
      <b/>
      <sz val="9"/>
      <color indexed="12"/>
      <name val="Calibri"/>
      <family val="2"/>
      <scheme val="minor"/>
    </font>
    <font>
      <b/>
      <i/>
      <sz val="7"/>
      <name val="Calibri"/>
      <family val="2"/>
      <scheme val="minor"/>
    </font>
    <font>
      <sz val="7"/>
      <name val="Calibri"/>
      <family val="2"/>
      <scheme val="minor"/>
    </font>
    <font>
      <sz val="7"/>
      <name val="Arial"/>
      <family val="2"/>
    </font>
    <font>
      <b/>
      <sz val="7"/>
      <color theme="1"/>
      <name val="Calibri"/>
      <family val="2"/>
      <scheme val="minor"/>
    </font>
  </fonts>
  <fills count="6">
    <fill>
      <patternFill patternType="none"/>
    </fill>
    <fill>
      <patternFill patternType="gray125"/>
    </fill>
    <fill>
      <patternFill patternType="solid">
        <fgColor rgb="FF42A62A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6" tint="0.59999389629810485"/>
        <bgColor indexed="64"/>
      </patternFill>
    </fill>
    <fill>
      <patternFill patternType="solid">
        <fgColor theme="0" tint="-0.14999847407452621"/>
        <bgColor indexed="64"/>
      </patternFill>
    </fill>
  </fills>
  <borders count="26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medium">
        <color indexed="64"/>
      </top>
      <bottom style="hair">
        <color indexed="64"/>
      </bottom>
      <diagonal/>
    </border>
    <border>
      <left/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hair">
        <color indexed="64"/>
      </top>
      <bottom style="hair">
        <color indexed="64"/>
      </bottom>
      <diagonal/>
    </border>
    <border>
      <left/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hair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hair">
        <color indexed="64"/>
      </top>
      <bottom style="medium">
        <color indexed="64"/>
      </bottom>
      <diagonal/>
    </border>
    <border>
      <left/>
      <right/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 style="hair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medium">
        <color indexed="64"/>
      </bottom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6">
    <xf numFmtId="0" fontId="0" fillId="0" borderId="0"/>
    <xf numFmtId="43" fontId="1" fillId="0" borderId="0" applyFont="0" applyFill="0" applyBorder="0" applyAlignment="0" applyProtection="0"/>
    <xf numFmtId="9" fontId="1" fillId="0" borderId="0" applyFont="0" applyFill="0" applyBorder="0" applyAlignment="0" applyProtection="0"/>
    <xf numFmtId="0" fontId="1" fillId="0" borderId="0"/>
    <xf numFmtId="0" fontId="11" fillId="0" borderId="0"/>
    <xf numFmtId="0" fontId="1" fillId="0" borderId="0"/>
  </cellStyleXfs>
  <cellXfs count="186">
    <xf numFmtId="0" fontId="0" fillId="0" borderId="0" xfId="0"/>
    <xf numFmtId="0" fontId="2" fillId="2" borderId="0" xfId="3" applyFont="1" applyFill="1" applyAlignment="1" applyProtection="1">
      <alignment horizontal="left" vertical="center" indent="1"/>
      <protection locked="0"/>
    </xf>
    <xf numFmtId="2" fontId="3" fillId="2" borderId="0" xfId="3" applyNumberFormat="1" applyFont="1" applyFill="1" applyAlignment="1" applyProtection="1">
      <alignment vertical="center"/>
      <protection locked="0"/>
    </xf>
    <xf numFmtId="2" fontId="3" fillId="2" borderId="0" xfId="3" applyNumberFormat="1" applyFont="1" applyFill="1" applyAlignment="1">
      <alignment vertical="center"/>
    </xf>
    <xf numFmtId="0" fontId="4" fillId="2" borderId="0" xfId="3" applyFont="1" applyFill="1" applyAlignment="1" applyProtection="1">
      <alignment horizontal="right" vertical="center" indent="1"/>
      <protection locked="0"/>
    </xf>
    <xf numFmtId="0" fontId="1" fillId="0" borderId="0" xfId="3"/>
    <xf numFmtId="0" fontId="5" fillId="0" borderId="0" xfId="3" applyFont="1"/>
    <xf numFmtId="0" fontId="2" fillId="3" borderId="0" xfId="3" applyFont="1" applyFill="1" applyAlignment="1" applyProtection="1">
      <alignment horizontal="left" vertical="center" indent="1"/>
      <protection locked="0"/>
    </xf>
    <xf numFmtId="2" fontId="3" fillId="3" borderId="0" xfId="3" applyNumberFormat="1" applyFont="1" applyFill="1" applyAlignment="1" applyProtection="1">
      <alignment vertical="center"/>
      <protection locked="0"/>
    </xf>
    <xf numFmtId="2" fontId="3" fillId="3" borderId="0" xfId="3" applyNumberFormat="1" applyFont="1" applyFill="1" applyAlignment="1">
      <alignment vertical="center"/>
    </xf>
    <xf numFmtId="0" fontId="4" fillId="3" borderId="0" xfId="3" applyFont="1" applyFill="1" applyAlignment="1" applyProtection="1">
      <alignment horizontal="right" vertical="center" indent="1"/>
      <protection locked="0"/>
    </xf>
    <xf numFmtId="16" fontId="6" fillId="0" borderId="0" xfId="3" applyNumberFormat="1" applyFont="1" applyAlignment="1">
      <alignment horizontal="right" vertical="top"/>
    </xf>
    <xf numFmtId="0" fontId="1" fillId="3" borderId="0" xfId="3" applyFill="1"/>
    <xf numFmtId="0" fontId="5" fillId="3" borderId="0" xfId="3" applyFont="1" applyFill="1"/>
    <xf numFmtId="0" fontId="7" fillId="3" borderId="0" xfId="3" applyFont="1" applyFill="1"/>
    <xf numFmtId="0" fontId="8" fillId="0" borderId="0" xfId="3" applyFont="1" applyAlignment="1">
      <alignment vertical="center"/>
    </xf>
    <xf numFmtId="2" fontId="9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 applyProtection="1">
      <alignment vertical="center"/>
      <protection locked="0"/>
    </xf>
    <xf numFmtId="2" fontId="3" fillId="0" borderId="0" xfId="3" applyNumberFormat="1" applyFont="1" applyAlignment="1">
      <alignment vertical="center"/>
    </xf>
    <xf numFmtId="0" fontId="10" fillId="0" borderId="0" xfId="3" applyFont="1"/>
    <xf numFmtId="0" fontId="11" fillId="0" borderId="0" xfId="4"/>
    <xf numFmtId="0" fontId="6" fillId="0" borderId="0" xfId="3" applyFont="1" applyAlignment="1">
      <alignment horizontal="right" vertical="top"/>
    </xf>
    <xf numFmtId="164" fontId="12" fillId="0" borderId="0" xfId="0" applyNumberFormat="1" applyFont="1" applyAlignment="1">
      <alignment horizontal="right" vertical="center"/>
    </xf>
    <xf numFmtId="0" fontId="13" fillId="0" borderId="0" xfId="4" applyFont="1"/>
    <xf numFmtId="0" fontId="14" fillId="0" borderId="0" xfId="4" applyFont="1"/>
    <xf numFmtId="0" fontId="0" fillId="0" borderId="0" xfId="0" applyAlignment="1">
      <alignment vertical="center"/>
    </xf>
    <xf numFmtId="0" fontId="15" fillId="0" borderId="0" xfId="0" applyFont="1" applyAlignment="1">
      <alignment horizontal="right"/>
    </xf>
    <xf numFmtId="165" fontId="12" fillId="0" borderId="0" xfId="0" applyNumberFormat="1" applyFont="1" applyAlignment="1">
      <alignment horizontal="right"/>
    </xf>
    <xf numFmtId="0" fontId="15" fillId="0" borderId="0" xfId="0" applyFont="1" applyAlignment="1">
      <alignment horizontal="right" vertical="top"/>
    </xf>
    <xf numFmtId="165" fontId="12" fillId="0" borderId="0" xfId="0" applyNumberFormat="1" applyFont="1" applyAlignment="1">
      <alignment horizontal="right" vertical="top"/>
    </xf>
    <xf numFmtId="0" fontId="13" fillId="4" borderId="0" xfId="0" applyFont="1" applyFill="1" applyAlignment="1">
      <alignment horizontal="center" vertical="center"/>
    </xf>
    <xf numFmtId="0" fontId="13" fillId="4" borderId="0" xfId="0" applyFont="1" applyFill="1" applyAlignment="1">
      <alignment horizontal="center" vertical="center"/>
    </xf>
    <xf numFmtId="0" fontId="14" fillId="0" borderId="0" xfId="0" applyFont="1" applyAlignment="1">
      <alignment vertical="center"/>
    </xf>
    <xf numFmtId="0" fontId="14" fillId="3" borderId="0" xfId="0" applyFont="1" applyFill="1" applyAlignment="1">
      <alignment horizontal="center" vertical="center"/>
    </xf>
    <xf numFmtId="0" fontId="14" fillId="3" borderId="0" xfId="0" applyFont="1" applyFill="1" applyAlignment="1">
      <alignment vertical="center"/>
    </xf>
    <xf numFmtId="0" fontId="18" fillId="3" borderId="0" xfId="0" applyFont="1" applyFill="1" applyAlignment="1">
      <alignment vertical="center"/>
    </xf>
    <xf numFmtId="0" fontId="17" fillId="4" borderId="0" xfId="0" quotePrefix="1" applyFont="1" applyFill="1" applyAlignment="1">
      <alignment horizontal="center" vertical="center"/>
    </xf>
    <xf numFmtId="0" fontId="19" fillId="3" borderId="1" xfId="0" applyFont="1" applyFill="1" applyBorder="1" applyAlignment="1" applyProtection="1">
      <alignment horizontal="center" vertical="center"/>
      <protection locked="0"/>
    </xf>
    <xf numFmtId="0" fontId="19" fillId="3" borderId="2" xfId="0" applyFont="1" applyFill="1" applyBorder="1" applyAlignment="1" applyProtection="1">
      <alignment horizontal="center" vertical="center"/>
      <protection locked="0"/>
    </xf>
    <xf numFmtId="0" fontId="19" fillId="3" borderId="3" xfId="0" applyFont="1" applyFill="1" applyBorder="1" applyAlignment="1" applyProtection="1">
      <alignment horizontal="center" vertical="center"/>
      <protection locked="0"/>
    </xf>
    <xf numFmtId="0" fontId="19" fillId="3" borderId="1" xfId="0" applyFont="1" applyFill="1" applyBorder="1" applyAlignment="1">
      <alignment horizontal="center" vertical="center"/>
    </xf>
    <xf numFmtId="0" fontId="19" fillId="3" borderId="2" xfId="0" applyFont="1" applyFill="1" applyBorder="1" applyAlignment="1">
      <alignment horizontal="center" vertical="center"/>
    </xf>
    <xf numFmtId="0" fontId="19" fillId="3" borderId="3" xfId="0" applyFont="1" applyFill="1" applyBorder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/>
      <protection locked="0"/>
    </xf>
    <xf numFmtId="0" fontId="22" fillId="4" borderId="0" xfId="0" applyFont="1" applyFill="1" applyAlignment="1" applyProtection="1">
      <alignment horizontal="center"/>
      <protection locked="0"/>
    </xf>
    <xf numFmtId="0" fontId="21" fillId="4" borderId="4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>
      <alignment horizontal="center" vertical="center"/>
    </xf>
    <xf numFmtId="0" fontId="21" fillId="4" borderId="0" xfId="0" applyFont="1" applyFill="1" applyAlignment="1">
      <alignment horizontal="center"/>
    </xf>
    <xf numFmtId="0" fontId="17" fillId="4" borderId="0" xfId="0" applyFont="1" applyFill="1" applyAlignment="1" applyProtection="1">
      <alignment horizontal="center"/>
      <protection locked="0"/>
    </xf>
    <xf numFmtId="0" fontId="21" fillId="4" borderId="5" xfId="0" applyFont="1" applyFill="1" applyBorder="1" applyAlignment="1" applyProtection="1">
      <alignment horizontal="center" vertical="center"/>
      <protection locked="0"/>
    </xf>
    <xf numFmtId="0" fontId="21" fillId="4" borderId="0" xfId="0" applyFont="1" applyFill="1" applyAlignment="1" applyProtection="1">
      <alignment horizontal="center" vertical="top"/>
      <protection locked="0"/>
    </xf>
    <xf numFmtId="0" fontId="22" fillId="4" borderId="0" xfId="0" applyFont="1" applyFill="1" applyAlignment="1" applyProtection="1">
      <alignment horizontal="center" vertical="top"/>
      <protection locked="0"/>
    </xf>
    <xf numFmtId="0" fontId="21" fillId="3" borderId="0" xfId="0" applyFont="1" applyFill="1" applyAlignment="1" applyProtection="1">
      <alignment horizontal="center" vertical="center"/>
      <protection locked="0"/>
    </xf>
    <xf numFmtId="0" fontId="21" fillId="4" borderId="5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top"/>
    </xf>
    <xf numFmtId="0" fontId="17" fillId="4" borderId="0" xfId="0" applyFont="1" applyFill="1" applyAlignment="1" applyProtection="1">
      <alignment horizontal="center" vertical="top"/>
      <protection locked="0"/>
    </xf>
    <xf numFmtId="2" fontId="21" fillId="3" borderId="1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 applyProtection="1">
      <alignment horizontal="center" vertical="center"/>
      <protection locked="0"/>
    </xf>
    <xf numFmtId="2" fontId="21" fillId="3" borderId="2" xfId="0" applyNumberFormat="1" applyFont="1" applyFill="1" applyBorder="1" applyAlignment="1">
      <alignment horizontal="center" vertical="center"/>
    </xf>
    <xf numFmtId="2" fontId="21" fillId="4" borderId="2" xfId="0" applyNumberFormat="1" applyFont="1" applyFill="1" applyBorder="1" applyAlignment="1" applyProtection="1">
      <alignment horizontal="center" vertical="center"/>
      <protection locked="0"/>
    </xf>
    <xf numFmtId="166" fontId="23" fillId="0" borderId="2" xfId="2" applyNumberFormat="1" applyFont="1" applyFill="1" applyBorder="1" applyAlignment="1" applyProtection="1">
      <alignment horizontal="center" vertical="center"/>
      <protection locked="0"/>
    </xf>
    <xf numFmtId="167" fontId="24" fillId="0" borderId="3" xfId="2" applyNumberFormat="1" applyFont="1" applyFill="1" applyBorder="1" applyAlignment="1" applyProtection="1">
      <alignment horizontal="center" vertical="center"/>
      <protection locked="0"/>
    </xf>
    <xf numFmtId="2" fontId="19" fillId="4" borderId="1" xfId="0" applyNumberFormat="1" applyFont="1" applyFill="1" applyBorder="1" applyAlignment="1">
      <alignment horizontal="center" vertical="center"/>
    </xf>
    <xf numFmtId="43" fontId="21" fillId="3" borderId="2" xfId="1" applyFont="1" applyFill="1" applyBorder="1" applyAlignment="1">
      <alignment horizontal="center" vertical="center"/>
    </xf>
    <xf numFmtId="0" fontId="25" fillId="0" borderId="0" xfId="3" applyFont="1"/>
    <xf numFmtId="2" fontId="21" fillId="3" borderId="0" xfId="0" applyNumberFormat="1" applyFont="1" applyFill="1" applyAlignment="1" applyProtection="1">
      <alignment horizontal="center" vertical="center"/>
      <protection locked="0"/>
    </xf>
    <xf numFmtId="168" fontId="18" fillId="3" borderId="0" xfId="2" applyNumberFormat="1" applyFont="1" applyFill="1" applyAlignment="1">
      <alignment vertical="center"/>
    </xf>
    <xf numFmtId="168" fontId="14" fillId="3" borderId="0" xfId="2" applyNumberFormat="1" applyFont="1" applyFill="1" applyAlignment="1">
      <alignment vertical="center"/>
    </xf>
    <xf numFmtId="2" fontId="19" fillId="3" borderId="0" xfId="0" applyNumberFormat="1" applyFont="1" applyFill="1" applyAlignment="1">
      <alignment horizontal="center" vertical="center"/>
    </xf>
    <xf numFmtId="10" fontId="26" fillId="3" borderId="4" xfId="0" applyNumberFormat="1" applyFont="1" applyFill="1" applyBorder="1" applyAlignment="1">
      <alignment horizontal="center" vertical="center"/>
    </xf>
    <xf numFmtId="0" fontId="21" fillId="3" borderId="0" xfId="0" applyFont="1" applyFill="1" applyAlignment="1">
      <alignment horizontal="center" vertical="center"/>
    </xf>
    <xf numFmtId="10" fontId="21" fillId="3" borderId="0" xfId="2" applyNumberFormat="1" applyFont="1" applyFill="1" applyBorder="1" applyAlignment="1">
      <alignment horizontal="center" vertical="center"/>
    </xf>
    <xf numFmtId="168" fontId="22" fillId="3" borderId="0" xfId="2" applyNumberFormat="1" applyFont="1" applyFill="1" applyBorder="1" applyAlignment="1">
      <alignment horizontal="center" vertical="center"/>
    </xf>
    <xf numFmtId="168" fontId="21" fillId="3" borderId="0" xfId="2" applyNumberFormat="1" applyFont="1" applyFill="1" applyBorder="1" applyAlignment="1">
      <alignment horizontal="center" vertical="center"/>
    </xf>
    <xf numFmtId="169" fontId="14" fillId="3" borderId="0" xfId="0" applyNumberFormat="1" applyFont="1" applyFill="1" applyAlignment="1">
      <alignment horizontal="center" vertical="center"/>
    </xf>
    <xf numFmtId="0" fontId="21" fillId="4" borderId="0" xfId="0" applyFont="1" applyFill="1" applyAlignment="1" applyProtection="1">
      <alignment horizontal="center" vertical="center"/>
      <protection locked="0"/>
    </xf>
    <xf numFmtId="168" fontId="22" fillId="4" borderId="0" xfId="2" applyNumberFormat="1" applyFont="1" applyFill="1" applyBorder="1" applyAlignment="1" applyProtection="1">
      <alignment horizontal="center" vertical="center"/>
      <protection locked="0"/>
    </xf>
    <xf numFmtId="0" fontId="14" fillId="4" borderId="0" xfId="0" applyFont="1" applyFill="1" applyAlignment="1">
      <alignment horizontal="center" vertical="center"/>
    </xf>
    <xf numFmtId="168" fontId="14" fillId="4" borderId="0" xfId="2" applyNumberFormat="1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/>
    </xf>
    <xf numFmtId="0" fontId="19" fillId="4" borderId="6" xfId="0" applyFont="1" applyFill="1" applyBorder="1" applyAlignment="1" applyProtection="1">
      <alignment horizontal="center" vertical="center"/>
      <protection locked="0"/>
    </xf>
    <xf numFmtId="2" fontId="21" fillId="3" borderId="7" xfId="0" applyNumberFormat="1" applyFont="1" applyFill="1" applyBorder="1" applyAlignment="1">
      <alignment horizontal="center" vertical="center"/>
    </xf>
    <xf numFmtId="2" fontId="21" fillId="3" borderId="8" xfId="0" applyNumberFormat="1" applyFont="1" applyFill="1" applyBorder="1" applyAlignment="1">
      <alignment horizontal="center" vertical="center"/>
    </xf>
    <xf numFmtId="2" fontId="21" fillId="4" borderId="8" xfId="0" applyNumberFormat="1" applyFont="1" applyFill="1" applyBorder="1" applyAlignment="1">
      <alignment horizontal="center" vertical="center"/>
    </xf>
    <xf numFmtId="166" fontId="21" fillId="3" borderId="8" xfId="2" applyNumberFormat="1" applyFont="1" applyFill="1" applyBorder="1" applyAlignment="1">
      <alignment horizontal="center" vertical="center"/>
    </xf>
    <xf numFmtId="170" fontId="21" fillId="3" borderId="9" xfId="2" applyNumberFormat="1" applyFont="1" applyFill="1" applyBorder="1" applyAlignment="1">
      <alignment horizontal="center" vertical="center"/>
    </xf>
    <xf numFmtId="169" fontId="21" fillId="3" borderId="0" xfId="0" applyNumberFormat="1" applyFont="1" applyFill="1" applyAlignment="1" applyProtection="1">
      <alignment horizontal="center" vertical="center"/>
      <protection locked="0"/>
    </xf>
    <xf numFmtId="168" fontId="21" fillId="3" borderId="9" xfId="2" applyNumberFormat="1" applyFont="1" applyFill="1" applyBorder="1" applyAlignment="1">
      <alignment horizontal="center" vertical="center"/>
    </xf>
    <xf numFmtId="2" fontId="21" fillId="4" borderId="10" xfId="0" applyNumberFormat="1" applyFont="1" applyFill="1" applyBorder="1" applyAlignment="1">
      <alignment horizontal="center" vertical="center"/>
    </xf>
    <xf numFmtId="0" fontId="14" fillId="3" borderId="0" xfId="0" applyFont="1" applyFill="1"/>
    <xf numFmtId="166" fontId="21" fillId="3" borderId="7" xfId="2" applyNumberFormat="1" applyFont="1" applyFill="1" applyBorder="1" applyAlignment="1">
      <alignment horizontal="center" vertical="center"/>
    </xf>
    <xf numFmtId="0" fontId="14" fillId="0" borderId="0" xfId="0" applyFont="1"/>
    <xf numFmtId="0" fontId="19" fillId="4" borderId="11" xfId="0" applyFont="1" applyFill="1" applyBorder="1" applyAlignment="1" applyProtection="1">
      <alignment horizontal="center" vertical="center"/>
      <protection locked="0"/>
    </xf>
    <xf numFmtId="2" fontId="21" fillId="3" borderId="12" xfId="0" applyNumberFormat="1" applyFont="1" applyFill="1" applyBorder="1" applyAlignment="1">
      <alignment horizontal="center" vertical="center"/>
    </xf>
    <xf numFmtId="2" fontId="21" fillId="3" borderId="13" xfId="0" applyNumberFormat="1" applyFont="1" applyFill="1" applyBorder="1" applyAlignment="1">
      <alignment horizontal="center" vertical="center"/>
    </xf>
    <xf numFmtId="2" fontId="21" fillId="4" borderId="13" xfId="0" applyNumberFormat="1" applyFont="1" applyFill="1" applyBorder="1" applyAlignment="1">
      <alignment horizontal="center" vertical="center"/>
    </xf>
    <xf numFmtId="166" fontId="21" fillId="3" borderId="13" xfId="2" applyNumberFormat="1" applyFont="1" applyFill="1" applyBorder="1" applyAlignment="1">
      <alignment horizontal="center" vertical="center"/>
    </xf>
    <xf numFmtId="170" fontId="22" fillId="3" borderId="14" xfId="2" applyNumberFormat="1" applyFont="1" applyFill="1" applyBorder="1" applyAlignment="1">
      <alignment horizontal="center" vertical="center"/>
    </xf>
    <xf numFmtId="168" fontId="22" fillId="3" borderId="14" xfId="2" applyNumberFormat="1" applyFont="1" applyFill="1" applyBorder="1" applyAlignment="1">
      <alignment horizontal="center" vertical="center"/>
    </xf>
    <xf numFmtId="2" fontId="21" fillId="4" borderId="15" xfId="0" applyNumberFormat="1" applyFont="1" applyFill="1" applyBorder="1" applyAlignment="1">
      <alignment horizontal="center" vertical="center"/>
    </xf>
    <xf numFmtId="166" fontId="21" fillId="3" borderId="12" xfId="2" applyNumberFormat="1" applyFont="1" applyFill="1" applyBorder="1" applyAlignment="1">
      <alignment horizontal="center" vertical="center"/>
    </xf>
    <xf numFmtId="2" fontId="21" fillId="4" borderId="16" xfId="0" applyNumberFormat="1" applyFont="1" applyFill="1" applyBorder="1" applyAlignment="1">
      <alignment horizontal="center" vertical="center"/>
    </xf>
    <xf numFmtId="166" fontId="27" fillId="3" borderId="13" xfId="2" applyNumberFormat="1" applyFont="1" applyFill="1" applyBorder="1" applyAlignment="1">
      <alignment horizontal="center" vertical="center"/>
    </xf>
    <xf numFmtId="170" fontId="28" fillId="3" borderId="14" xfId="2" applyNumberFormat="1" applyFont="1" applyFill="1" applyBorder="1" applyAlignment="1">
      <alignment horizontal="center" vertical="center"/>
    </xf>
    <xf numFmtId="2" fontId="21" fillId="3" borderId="12" xfId="0" applyNumberFormat="1" applyFont="1" applyFill="1" applyBorder="1" applyAlignment="1" applyProtection="1">
      <alignment horizontal="center" vertical="center"/>
      <protection locked="0"/>
    </xf>
    <xf numFmtId="2" fontId="21" fillId="3" borderId="13" xfId="0" applyNumberFormat="1" applyFont="1" applyFill="1" applyBorder="1" applyAlignment="1" applyProtection="1">
      <alignment horizontal="center" vertical="center"/>
      <protection locked="0"/>
    </xf>
    <xf numFmtId="2" fontId="21" fillId="4" borderId="13" xfId="0" applyNumberFormat="1" applyFont="1" applyFill="1" applyBorder="1" applyAlignment="1" applyProtection="1">
      <alignment horizontal="center" vertical="center"/>
      <protection locked="0"/>
    </xf>
    <xf numFmtId="169" fontId="21" fillId="3" borderId="0" xfId="0" applyNumberFormat="1" applyFont="1" applyFill="1" applyAlignment="1">
      <alignment horizontal="center" vertical="center"/>
    </xf>
    <xf numFmtId="171" fontId="21" fillId="3" borderId="13" xfId="2" applyNumberFormat="1" applyFont="1" applyFill="1" applyBorder="1" applyAlignment="1">
      <alignment horizontal="center" vertical="center"/>
    </xf>
    <xf numFmtId="0" fontId="19" fillId="4" borderId="17" xfId="0" applyFont="1" applyFill="1" applyBorder="1" applyAlignment="1" applyProtection="1">
      <alignment horizontal="center" vertical="center"/>
      <protection locked="0"/>
    </xf>
    <xf numFmtId="2" fontId="21" fillId="3" borderId="18" xfId="0" applyNumberFormat="1" applyFont="1" applyFill="1" applyBorder="1" applyAlignment="1">
      <alignment horizontal="center" vertical="center"/>
    </xf>
    <xf numFmtId="2" fontId="21" fillId="3" borderId="19" xfId="0" applyNumberFormat="1" applyFont="1" applyFill="1" applyBorder="1" applyAlignment="1">
      <alignment horizontal="center" vertical="center"/>
    </xf>
    <xf numFmtId="2" fontId="21" fillId="4" borderId="19" xfId="0" applyNumberFormat="1" applyFont="1" applyFill="1" applyBorder="1" applyAlignment="1">
      <alignment horizontal="center" vertical="center"/>
    </xf>
    <xf numFmtId="166" fontId="21" fillId="3" borderId="19" xfId="2" applyNumberFormat="1" applyFont="1" applyFill="1" applyBorder="1" applyAlignment="1">
      <alignment horizontal="center" vertical="center"/>
    </xf>
    <xf numFmtId="170" fontId="22" fillId="3" borderId="20" xfId="2" applyNumberFormat="1" applyFont="1" applyFill="1" applyBorder="1" applyAlignment="1">
      <alignment horizontal="center" vertical="center"/>
    </xf>
    <xf numFmtId="168" fontId="22" fillId="3" borderId="20" xfId="2" applyNumberFormat="1" applyFont="1" applyFill="1" applyBorder="1" applyAlignment="1">
      <alignment horizontal="center" vertical="center"/>
    </xf>
    <xf numFmtId="2" fontId="21" fillId="4" borderId="21" xfId="0" applyNumberFormat="1" applyFont="1" applyFill="1" applyBorder="1" applyAlignment="1">
      <alignment horizontal="center" vertical="center"/>
    </xf>
    <xf numFmtId="166" fontId="21" fillId="3" borderId="18" xfId="2" applyNumberFormat="1" applyFont="1" applyFill="1" applyBorder="1" applyAlignment="1">
      <alignment horizontal="center" vertical="center"/>
    </xf>
    <xf numFmtId="0" fontId="17" fillId="0" borderId="0" xfId="0" applyFont="1" applyAlignment="1" applyProtection="1">
      <alignment horizontal="left" vertical="center"/>
      <protection locked="0"/>
    </xf>
    <xf numFmtId="0" fontId="29" fillId="0" borderId="0" xfId="3" applyFont="1" applyAlignment="1">
      <alignment vertical="center"/>
    </xf>
    <xf numFmtId="0" fontId="12" fillId="0" borderId="0" xfId="0" applyFont="1"/>
    <xf numFmtId="0" fontId="19" fillId="0" borderId="0" xfId="0" applyFont="1" applyAlignment="1">
      <alignment horizontal="left"/>
    </xf>
    <xf numFmtId="164" fontId="30" fillId="0" borderId="0" xfId="0" applyNumberFormat="1" applyFont="1" applyAlignment="1">
      <alignment horizontal="right" vertical="center"/>
    </xf>
    <xf numFmtId="0" fontId="19" fillId="0" borderId="0" xfId="0" applyFont="1" applyAlignment="1">
      <alignment horizontal="left" vertical="center"/>
    </xf>
    <xf numFmtId="0" fontId="31" fillId="0" borderId="0" xfId="0" applyFont="1" applyAlignment="1">
      <alignment horizontal="right"/>
    </xf>
    <xf numFmtId="165" fontId="30" fillId="0" borderId="0" xfId="0" applyNumberFormat="1" applyFont="1" applyAlignment="1">
      <alignment horizontal="right"/>
    </xf>
    <xf numFmtId="0" fontId="19" fillId="0" borderId="0" xfId="0" applyFont="1" applyAlignment="1">
      <alignment horizontal="left" vertical="top"/>
    </xf>
    <xf numFmtId="0" fontId="31" fillId="0" borderId="0" xfId="0" applyFont="1" applyAlignment="1">
      <alignment horizontal="right" vertical="top"/>
    </xf>
    <xf numFmtId="165" fontId="30" fillId="0" borderId="0" xfId="0" applyNumberFormat="1" applyFont="1" applyAlignment="1">
      <alignment horizontal="right" vertical="top"/>
    </xf>
    <xf numFmtId="0" fontId="14" fillId="0" borderId="0" xfId="0" applyFont="1" applyAlignment="1">
      <alignment horizontal="left" vertical="center"/>
    </xf>
    <xf numFmtId="0" fontId="32" fillId="0" borderId="0" xfId="0" quotePrefix="1" applyFont="1" applyAlignment="1">
      <alignment vertical="top"/>
    </xf>
    <xf numFmtId="0" fontId="14" fillId="0" borderId="0" xfId="0" applyFont="1" applyAlignment="1">
      <alignment horizontal="center" vertical="center"/>
    </xf>
    <xf numFmtId="0" fontId="17" fillId="0" borderId="0" xfId="0" applyFont="1" applyAlignment="1">
      <alignment vertical="center"/>
    </xf>
    <xf numFmtId="0" fontId="14" fillId="4" borderId="0" xfId="0" applyFont="1" applyFill="1"/>
    <xf numFmtId="0" fontId="14" fillId="3" borderId="0" xfId="0" applyFont="1" applyFill="1" applyAlignment="1">
      <alignment horizontal="center"/>
    </xf>
    <xf numFmtId="0" fontId="17" fillId="3" borderId="0" xfId="0" applyFont="1" applyFill="1" applyAlignment="1">
      <alignment horizontal="center"/>
    </xf>
    <xf numFmtId="0" fontId="20" fillId="4" borderId="22" xfId="0" quotePrefix="1" applyFont="1" applyFill="1" applyBorder="1" applyAlignment="1">
      <alignment horizontal="center" vertical="center" wrapText="1"/>
    </xf>
    <xf numFmtId="0" fontId="20" fillId="4" borderId="23" xfId="0" applyFont="1" applyFill="1" applyBorder="1" applyAlignment="1">
      <alignment horizontal="center" vertical="center"/>
    </xf>
    <xf numFmtId="0" fontId="20" fillId="4" borderId="4" xfId="0" applyFont="1" applyFill="1" applyBorder="1" applyAlignment="1">
      <alignment horizontal="center" vertical="center"/>
    </xf>
    <xf numFmtId="0" fontId="20" fillId="4" borderId="6" xfId="0" applyFont="1" applyFill="1" applyBorder="1" applyAlignment="1">
      <alignment horizontal="center" vertical="center"/>
    </xf>
    <xf numFmtId="0" fontId="20" fillId="4" borderId="23" xfId="0" applyFont="1" applyFill="1" applyBorder="1" applyAlignment="1">
      <alignment vertical="center"/>
    </xf>
    <xf numFmtId="9" fontId="33" fillId="4" borderId="4" xfId="2" applyFont="1" applyFill="1" applyBorder="1" applyAlignment="1">
      <alignment horizontal="center" vertical="center"/>
    </xf>
    <xf numFmtId="0" fontId="20" fillId="5" borderId="6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horizontal="center" vertical="center"/>
    </xf>
    <xf numFmtId="0" fontId="20" fillId="4" borderId="5" xfId="0" applyFont="1" applyFill="1" applyBorder="1" applyAlignment="1">
      <alignment horizontal="center" vertical="center"/>
    </xf>
    <xf numFmtId="0" fontId="20" fillId="4" borderId="17" xfId="0" applyFont="1" applyFill="1" applyBorder="1" applyAlignment="1">
      <alignment horizontal="center" vertical="center"/>
    </xf>
    <xf numFmtId="0" fontId="20" fillId="4" borderId="24" xfId="0" applyFont="1" applyFill="1" applyBorder="1" applyAlignment="1">
      <alignment vertical="center"/>
    </xf>
    <xf numFmtId="9" fontId="33" fillId="4" borderId="5" xfId="2" applyFont="1" applyFill="1" applyBorder="1" applyAlignment="1">
      <alignment horizontal="center" vertical="center"/>
    </xf>
    <xf numFmtId="0" fontId="20" fillId="5" borderId="17" xfId="0" applyFont="1" applyFill="1" applyBorder="1" applyAlignment="1">
      <alignment horizontal="center" vertical="center"/>
    </xf>
    <xf numFmtId="0" fontId="21" fillId="4" borderId="0" xfId="0" applyFont="1" applyFill="1" applyAlignment="1">
      <alignment horizontal="center" vertical="center" wrapText="1"/>
    </xf>
    <xf numFmtId="172" fontId="34" fillId="3" borderId="0" xfId="1" applyNumberFormat="1" applyFont="1" applyFill="1" applyBorder="1" applyAlignment="1" applyProtection="1">
      <alignment horizontal="right" vertical="center"/>
      <protection locked="0"/>
    </xf>
    <xf numFmtId="172" fontId="34" fillId="3" borderId="0" xfId="1" applyNumberFormat="1" applyFont="1" applyFill="1" applyBorder="1" applyAlignment="1">
      <alignment horizontal="right" vertical="center"/>
    </xf>
    <xf numFmtId="172" fontId="20" fillId="4" borderId="11" xfId="1" applyNumberFormat="1" applyFont="1" applyFill="1" applyBorder="1" applyAlignment="1">
      <alignment horizontal="right" vertical="center"/>
    </xf>
    <xf numFmtId="173" fontId="35" fillId="0" borderId="0" xfId="1" applyNumberFormat="1" applyFont="1" applyFill="1" applyBorder="1" applyAlignment="1">
      <alignment horizontal="right"/>
    </xf>
    <xf numFmtId="174" fontId="35" fillId="0" borderId="0" xfId="1" applyNumberFormat="1" applyFont="1" applyFill="1" applyBorder="1" applyAlignment="1">
      <alignment horizontal="right"/>
    </xf>
    <xf numFmtId="172" fontId="34" fillId="5" borderId="11" xfId="1" applyNumberFormat="1" applyFont="1" applyFill="1" applyBorder="1" applyAlignment="1">
      <alignment horizontal="right" vertical="center"/>
    </xf>
    <xf numFmtId="172" fontId="34" fillId="3" borderId="13" xfId="1" applyNumberFormat="1" applyFont="1" applyFill="1" applyBorder="1" applyAlignment="1">
      <alignment horizontal="right" vertical="center"/>
    </xf>
    <xf numFmtId="172" fontId="20" fillId="4" borderId="16" xfId="1" applyNumberFormat="1" applyFont="1" applyFill="1" applyBorder="1" applyAlignment="1">
      <alignment horizontal="right" vertical="center"/>
    </xf>
    <xf numFmtId="173" fontId="35" fillId="0" borderId="12" xfId="1" applyNumberFormat="1" applyFont="1" applyFill="1" applyBorder="1" applyAlignment="1">
      <alignment horizontal="right"/>
    </xf>
    <xf numFmtId="174" fontId="35" fillId="0" borderId="13" xfId="1" applyNumberFormat="1" applyFont="1" applyFill="1" applyBorder="1" applyAlignment="1">
      <alignment horizontal="right"/>
    </xf>
    <xf numFmtId="172" fontId="34" fillId="5" borderId="16" xfId="1" applyNumberFormat="1" applyFont="1" applyFill="1" applyBorder="1" applyAlignment="1">
      <alignment horizontal="right" vertical="center"/>
    </xf>
    <xf numFmtId="0" fontId="19" fillId="4" borderId="1" xfId="0" applyFont="1" applyFill="1" applyBorder="1" applyAlignment="1">
      <alignment horizontal="center" vertical="center" wrapText="1"/>
    </xf>
    <xf numFmtId="172" fontId="20" fillId="4" borderId="2" xfId="1" applyNumberFormat="1" applyFont="1" applyFill="1" applyBorder="1" applyAlignment="1">
      <alignment horizontal="right" vertical="center"/>
    </xf>
    <xf numFmtId="172" fontId="20" fillId="4" borderId="25" xfId="1" applyNumberFormat="1" applyFont="1" applyFill="1" applyBorder="1" applyAlignment="1">
      <alignment horizontal="right" vertical="center"/>
    </xf>
    <xf numFmtId="173" fontId="35" fillId="4" borderId="1" xfId="1" applyNumberFormat="1" applyFont="1" applyFill="1" applyBorder="1" applyAlignment="1">
      <alignment horizontal="right"/>
    </xf>
    <xf numFmtId="174" fontId="35" fillId="4" borderId="2" xfId="1" applyNumberFormat="1" applyFont="1" applyFill="1" applyBorder="1" applyAlignment="1">
      <alignment horizontal="right"/>
    </xf>
    <xf numFmtId="172" fontId="20" fillId="5" borderId="25" xfId="1" applyNumberFormat="1" applyFont="1" applyFill="1" applyBorder="1" applyAlignment="1">
      <alignment horizontal="right" vertical="center"/>
    </xf>
    <xf numFmtId="0" fontId="17" fillId="0" borderId="0" xfId="0" applyFont="1"/>
    <xf numFmtId="174" fontId="35" fillId="0" borderId="0" xfId="2" applyNumberFormat="1" applyFont="1" applyFill="1" applyBorder="1"/>
    <xf numFmtId="172" fontId="34" fillId="5" borderId="11" xfId="1" applyNumberFormat="1" applyFont="1" applyFill="1" applyBorder="1" applyAlignment="1" applyProtection="1">
      <alignment horizontal="right" vertical="center"/>
      <protection locked="0"/>
    </xf>
    <xf numFmtId="173" fontId="35" fillId="0" borderId="13" xfId="1" applyNumberFormat="1" applyFont="1" applyFill="1" applyBorder="1" applyAlignment="1">
      <alignment horizontal="right"/>
    </xf>
    <xf numFmtId="174" fontId="35" fillId="0" borderId="13" xfId="2" applyNumberFormat="1" applyFont="1" applyFill="1" applyBorder="1"/>
    <xf numFmtId="173" fontId="35" fillId="4" borderId="2" xfId="1" applyNumberFormat="1" applyFont="1" applyFill="1" applyBorder="1" applyAlignment="1">
      <alignment horizontal="right"/>
    </xf>
    <xf numFmtId="174" fontId="35" fillId="4" borderId="2" xfId="2" applyNumberFormat="1" applyFont="1" applyFill="1" applyBorder="1"/>
    <xf numFmtId="0" fontId="36" fillId="4" borderId="1" xfId="0" applyFont="1" applyFill="1" applyBorder="1" applyAlignment="1" applyProtection="1">
      <alignment horizontal="center" vertical="center"/>
      <protection locked="0"/>
    </xf>
    <xf numFmtId="175" fontId="36" fillId="4" borderId="2" xfId="0" applyNumberFormat="1" applyFont="1" applyFill="1" applyBorder="1" applyAlignment="1" applyProtection="1">
      <alignment horizontal="center" vertical="center"/>
      <protection locked="0"/>
    </xf>
    <xf numFmtId="175" fontId="36" fillId="4" borderId="25" xfId="0" applyNumberFormat="1" applyFont="1" applyFill="1" applyBorder="1" applyAlignment="1" applyProtection="1">
      <alignment horizontal="center" vertical="center"/>
      <protection locked="0"/>
    </xf>
    <xf numFmtId="174" fontId="35" fillId="4" borderId="3" xfId="2" applyNumberFormat="1" applyFont="1" applyFill="1" applyBorder="1"/>
    <xf numFmtId="175" fontId="36" fillId="5" borderId="25" xfId="0" applyNumberFormat="1" applyFont="1" applyFill="1" applyBorder="1" applyAlignment="1" applyProtection="1">
      <alignment horizontal="center" vertical="center"/>
      <protection locked="0"/>
    </xf>
    <xf numFmtId="0" fontId="21" fillId="4" borderId="1" xfId="0" applyFont="1" applyFill="1" applyBorder="1" applyAlignment="1">
      <alignment horizontal="center" vertical="center" wrapText="1"/>
    </xf>
    <xf numFmtId="2" fontId="34" fillId="3" borderId="2" xfId="1" applyNumberFormat="1" applyFont="1" applyFill="1" applyBorder="1" applyAlignment="1">
      <alignment horizontal="right" vertical="center"/>
    </xf>
    <xf numFmtId="2" fontId="20" fillId="3" borderId="25" xfId="1" applyNumberFormat="1" applyFont="1" applyFill="1" applyBorder="1" applyAlignment="1">
      <alignment horizontal="right" vertical="center"/>
    </xf>
    <xf numFmtId="0" fontId="1" fillId="0" borderId="2" xfId="5" applyBorder="1"/>
    <xf numFmtId="168" fontId="0" fillId="0" borderId="3" xfId="2" applyNumberFormat="1" applyFont="1" applyBorder="1"/>
    <xf numFmtId="2" fontId="34" fillId="5" borderId="11" xfId="1" applyNumberFormat="1" applyFont="1" applyFill="1" applyBorder="1" applyAlignment="1">
      <alignment horizontal="right" vertical="center"/>
    </xf>
  </cellXfs>
  <cellStyles count="6">
    <cellStyle name="Comma" xfId="1" builtinId="3"/>
    <cellStyle name="Normal" xfId="0" builtinId="0"/>
    <cellStyle name="Normal 2" xfId="5" xr:uid="{D9834F9C-375E-432B-A1AA-C28C02460D90}"/>
    <cellStyle name="Normal 7" xfId="3" xr:uid="{1DA9A703-9907-45CC-BAB4-DD01D6D3E352}"/>
    <cellStyle name="Normal_sce25" xfId="4" xr:uid="{60799C9E-C931-4E2C-8E7F-80B91B564FC5}"/>
    <cellStyle name="Percent" xfId="2" builtinId="5"/>
  </cellStyles>
  <dxfs count="17">
    <dxf>
      <font>
        <condense val="0"/>
        <extend val="0"/>
        <color indexed="13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ndense val="0"/>
        <extend val="0"/>
        <color indexed="9"/>
      </font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  <dxf>
      <font>
        <color theme="0"/>
      </font>
      <fill>
        <patternFill>
          <bgColor rgb="FFFF0000"/>
        </patternFill>
      </fill>
    </dxf>
  </dxf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calcChain" Target="calcChain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20</xdr:col>
      <xdr:colOff>458505</xdr:colOff>
      <xdr:row>0</xdr:row>
      <xdr:rowOff>23812</xdr:rowOff>
    </xdr:from>
    <xdr:to>
      <xdr:col>24</xdr:col>
      <xdr:colOff>396404</xdr:colOff>
      <xdr:row>2</xdr:row>
      <xdr:rowOff>176585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22D1AFDE-04F9-42C7-985F-CD5D702A6DF9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9983505" y="23812"/>
          <a:ext cx="1477139" cy="1090033"/>
        </a:xfrm>
        <a:prstGeom prst="rect">
          <a:avLst/>
        </a:prstGeom>
      </xdr:spPr>
    </xdr:pic>
    <xdr:clientData/>
  </xdr:twoCellAnchor>
  <xdr:oneCellAnchor>
    <xdr:from>
      <xdr:col>2</xdr:col>
      <xdr:colOff>333371</xdr:colOff>
      <xdr:row>58</xdr:row>
      <xdr:rowOff>63500</xdr:rowOff>
    </xdr:from>
    <xdr:ext cx="182567" cy="133766"/>
    <xdr:sp macro="" textlink="">
      <xdr:nvSpPr>
        <xdr:cNvPr id="3" name="Right Arrow 11">
          <a:extLst>
            <a:ext uri="{FF2B5EF4-FFF2-40B4-BE49-F238E27FC236}">
              <a16:creationId xmlns:a16="http://schemas.microsoft.com/office/drawing/2014/main" id="{645E9489-4076-4058-B612-3F8E4299972C}"/>
            </a:ext>
          </a:extLst>
        </xdr:cNvPr>
        <xdr:cNvSpPr>
          <a:spLocks/>
        </xdr:cNvSpPr>
      </xdr:nvSpPr>
      <xdr:spPr>
        <a:xfrm>
          <a:off x="1598291" y="10457180"/>
          <a:ext cx="182567" cy="133766"/>
        </a:xfrm>
        <a:prstGeom prst="rightArrow">
          <a:avLst/>
        </a:prstGeom>
        <a:solidFill>
          <a:schemeClr val="tx1"/>
        </a:solidFill>
        <a:ln>
          <a:solidFill>
            <a:schemeClr val="tx1"/>
          </a:solidFill>
        </a:ln>
      </xdr:spPr>
      <xdr:style>
        <a:lnRef idx="2">
          <a:schemeClr val="accent1">
            <a:shade val="50000"/>
          </a:schemeClr>
        </a:lnRef>
        <a:fillRef idx="1">
          <a:schemeClr val="accent1"/>
        </a:fillRef>
        <a:effectRef idx="0">
          <a:schemeClr val="accent1"/>
        </a:effectRef>
        <a:fontRef idx="minor">
          <a:schemeClr val="lt1"/>
        </a:fontRef>
      </xdr:style>
      <xdr:txBody>
        <a:bodyPr vertOverflow="clip" horzOverflow="clip" rtlCol="0" anchor="t"/>
        <a:lstStyle/>
        <a:p>
          <a:pPr algn="l"/>
          <a:endParaRPr lang="en-GB" sz="1100"/>
        </a:p>
      </xdr:txBody>
    </xdr:sp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FEAE517-5A60-4653-ACFA-F34CAA0406A6}">
  <sheetPr codeName="Sheet36">
    <tabColor rgb="FFFF0000"/>
    <outlinePr showOutlineSymbols="0"/>
    <pageSetUpPr fitToPage="1"/>
  </sheetPr>
  <dimension ref="A1:AI60"/>
  <sheetViews>
    <sheetView showGridLines="0" tabSelected="1" showOutlineSymbols="0" zoomScale="96" zoomScaleNormal="96" workbookViewId="0">
      <selection activeCell="N5" sqref="N5"/>
    </sheetView>
  </sheetViews>
  <sheetFormatPr defaultColWidth="9.44140625" defaultRowHeight="12.6" x14ac:dyDescent="0.25"/>
  <cols>
    <col min="1" max="1" width="17.44140625" style="20" customWidth="1"/>
    <col min="2" max="2" width="1" style="20" customWidth="1"/>
    <col min="3" max="7" width="7.44140625" style="20" customWidth="1"/>
    <col min="8" max="8" width="7.6640625" style="20" customWidth="1"/>
    <col min="9" max="9" width="0.5546875" style="20" customWidth="1"/>
    <col min="10" max="15" width="7.44140625" style="20" customWidth="1"/>
    <col min="16" max="16" width="0.5546875" style="20" customWidth="1"/>
    <col min="17" max="22" width="7.44140625" style="20" customWidth="1"/>
    <col min="23" max="23" width="0.5546875" style="20" customWidth="1"/>
    <col min="24" max="24" width="7" style="20" customWidth="1"/>
    <col min="25" max="26" width="7.44140625" style="20" customWidth="1"/>
    <col min="27" max="27" width="9.44140625" style="20" customWidth="1"/>
    <col min="28" max="29" width="2.5546875" style="20" customWidth="1"/>
    <col min="30" max="31" width="9.44140625" style="20" customWidth="1"/>
    <col min="32" max="33" width="9.44140625" style="20"/>
    <col min="34" max="34" width="3.44140625" style="20" customWidth="1"/>
    <col min="35" max="16384" width="9.44140625" style="20"/>
  </cols>
  <sheetData>
    <row r="1" spans="1:35" s="5" customFormat="1" ht="56.1" customHeight="1" x14ac:dyDescent="0.25">
      <c r="A1" s="1" t="s">
        <v>0</v>
      </c>
      <c r="B1" s="2"/>
      <c r="C1" s="2"/>
      <c r="D1" s="3"/>
      <c r="E1" s="3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/>
      <c r="S1" s="2"/>
      <c r="T1" s="2"/>
      <c r="U1" s="2"/>
      <c r="V1" s="2"/>
      <c r="W1" s="2"/>
      <c r="X1" s="2"/>
      <c r="Y1" s="2"/>
      <c r="Z1" s="4"/>
      <c r="AA1" s="4" t="s">
        <v>1</v>
      </c>
      <c r="AD1" s="6">
        <v>1</v>
      </c>
      <c r="AE1" s="6">
        <v>0</v>
      </c>
      <c r="AF1" s="6"/>
      <c r="AG1" s="6">
        <v>0</v>
      </c>
      <c r="AH1" s="6">
        <v>0</v>
      </c>
      <c r="AI1" s="6">
        <v>0</v>
      </c>
    </row>
    <row r="2" spans="1:35" s="12" customFormat="1" ht="18" customHeight="1" x14ac:dyDescent="0.25">
      <c r="A2" s="7"/>
      <c r="B2" s="8"/>
      <c r="C2" s="8"/>
      <c r="D2" s="9"/>
      <c r="E2" s="9"/>
      <c r="F2" s="8"/>
      <c r="G2" s="8"/>
      <c r="H2" s="8"/>
      <c r="I2" s="8"/>
      <c r="J2" s="8"/>
      <c r="K2" s="8"/>
      <c r="L2" s="8"/>
      <c r="M2" s="8"/>
      <c r="N2" s="8"/>
      <c r="O2" s="8"/>
      <c r="P2" s="8"/>
      <c r="Q2" s="8"/>
      <c r="R2" s="8"/>
      <c r="S2" s="8"/>
      <c r="T2" s="8"/>
      <c r="U2" s="8"/>
      <c r="V2" s="8"/>
      <c r="W2" s="8"/>
      <c r="X2" s="8"/>
      <c r="Y2" s="8"/>
      <c r="Z2" s="10"/>
      <c r="AA2" s="11" t="s">
        <v>2</v>
      </c>
      <c r="AD2" s="13"/>
      <c r="AF2" s="14"/>
    </row>
    <row r="3" spans="1:35" s="5" customFormat="1" ht="15" customHeight="1" x14ac:dyDescent="0.25">
      <c r="A3" s="15"/>
      <c r="B3" s="16"/>
      <c r="C3" s="17"/>
      <c r="D3" s="18"/>
      <c r="E3" s="18"/>
      <c r="F3" s="17"/>
      <c r="G3" s="17"/>
      <c r="H3" s="17"/>
      <c r="I3" s="17"/>
      <c r="J3" s="17"/>
      <c r="K3" s="17"/>
      <c r="L3" s="17"/>
      <c r="M3" s="17"/>
      <c r="N3" s="17"/>
      <c r="Y3" s="19"/>
      <c r="Z3" s="20"/>
      <c r="AA3" s="21"/>
    </row>
    <row r="4" spans="1:35" ht="14.4" x14ac:dyDescent="0.25">
      <c r="A4" s="15"/>
      <c r="Y4" s="22">
        <v>20</v>
      </c>
      <c r="Z4" s="22"/>
      <c r="AA4" s="22"/>
    </row>
    <row r="5" spans="1:35" ht="15.6" x14ac:dyDescent="0.3">
      <c r="A5" s="23" t="s">
        <v>3</v>
      </c>
      <c r="B5" s="24"/>
      <c r="C5" s="24"/>
      <c r="D5" s="24"/>
      <c r="E5" s="24"/>
      <c r="F5" s="24"/>
      <c r="G5" s="24"/>
      <c r="H5" s="24"/>
      <c r="I5" s="24"/>
      <c r="J5" s="24"/>
      <c r="Y5" s="25"/>
      <c r="Z5" s="26" t="s">
        <v>4</v>
      </c>
      <c r="AA5" s="27">
        <v>45425</v>
      </c>
      <c r="AE5"/>
      <c r="AF5"/>
      <c r="AG5"/>
      <c r="AH5"/>
      <c r="AI5"/>
    </row>
    <row r="6" spans="1:35" ht="13.2" x14ac:dyDescent="0.25">
      <c r="Y6" s="25"/>
      <c r="Z6" s="28" t="s">
        <v>5</v>
      </c>
      <c r="AA6" s="29">
        <v>45431</v>
      </c>
      <c r="AE6"/>
      <c r="AF6"/>
      <c r="AG6"/>
      <c r="AH6"/>
      <c r="AI6"/>
    </row>
    <row r="7" spans="1:35" s="24" customFormat="1" ht="15.6" x14ac:dyDescent="0.3">
      <c r="A7" s="30" t="s">
        <v>6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1"/>
      <c r="AB7" s="32"/>
      <c r="AC7" s="32"/>
      <c r="AD7" s="32"/>
      <c r="AE7"/>
      <c r="AF7"/>
      <c r="AG7"/>
      <c r="AH7"/>
      <c r="AI7"/>
    </row>
    <row r="8" spans="1:35" s="24" customFormat="1" ht="15.6" x14ac:dyDescent="0.3">
      <c r="A8" s="30" t="s">
        <v>7</v>
      </c>
      <c r="B8" s="30"/>
      <c r="C8" s="30"/>
      <c r="D8" s="30"/>
      <c r="E8" s="30"/>
      <c r="F8" s="30"/>
      <c r="G8" s="30"/>
      <c r="H8" s="30"/>
      <c r="I8" s="30"/>
      <c r="J8" s="30"/>
      <c r="K8" s="30"/>
      <c r="L8" s="30"/>
      <c r="M8" s="30"/>
      <c r="N8" s="30"/>
      <c r="O8" s="30"/>
      <c r="P8" s="30"/>
      <c r="Q8" s="30"/>
      <c r="R8" s="30"/>
      <c r="S8" s="30"/>
      <c r="T8" s="30"/>
      <c r="U8" s="30"/>
      <c r="V8" s="30"/>
      <c r="W8" s="30"/>
      <c r="X8" s="30"/>
      <c r="Y8" s="30"/>
      <c r="Z8" s="30"/>
      <c r="AA8" s="31"/>
      <c r="AB8" s="32"/>
      <c r="AC8" s="32"/>
      <c r="AD8" s="32"/>
      <c r="AE8"/>
      <c r="AF8"/>
      <c r="AG8"/>
      <c r="AH8"/>
      <c r="AI8"/>
    </row>
    <row r="9" spans="1:35" s="24" customFormat="1" ht="14.4" thickBot="1" x14ac:dyDescent="0.35">
      <c r="A9" s="33"/>
      <c r="B9" s="33"/>
      <c r="C9" s="34"/>
      <c r="D9" s="34"/>
      <c r="E9" s="34"/>
      <c r="F9" s="34"/>
      <c r="G9" s="34"/>
      <c r="H9" s="35"/>
      <c r="I9" s="34"/>
      <c r="J9" s="34"/>
      <c r="K9" s="34"/>
      <c r="L9" s="34"/>
      <c r="M9" s="34"/>
      <c r="N9" s="34"/>
      <c r="O9" s="34"/>
      <c r="P9" s="34"/>
      <c r="Q9" s="34"/>
      <c r="R9" s="34"/>
      <c r="S9" s="34"/>
      <c r="T9" s="34"/>
      <c r="U9" s="34"/>
      <c r="V9" s="34"/>
      <c r="W9" s="34"/>
      <c r="X9" s="34"/>
      <c r="Y9" s="34"/>
      <c r="Z9" s="33"/>
      <c r="AA9" s="33"/>
      <c r="AB9" s="32"/>
      <c r="AC9" s="32"/>
      <c r="AD9" s="32"/>
      <c r="AE9"/>
      <c r="AF9"/>
      <c r="AG9"/>
      <c r="AH9"/>
      <c r="AI9"/>
    </row>
    <row r="10" spans="1:35" s="24" customFormat="1" ht="14.4" thickBot="1" x14ac:dyDescent="0.35">
      <c r="A10" s="36" t="s">
        <v>8</v>
      </c>
      <c r="B10" s="33"/>
      <c r="C10" s="37" t="s">
        <v>9</v>
      </c>
      <c r="D10" s="38"/>
      <c r="E10" s="38"/>
      <c r="F10" s="38"/>
      <c r="G10" s="38"/>
      <c r="H10" s="39"/>
      <c r="I10" s="34"/>
      <c r="J10" s="37" t="s">
        <v>10</v>
      </c>
      <c r="K10" s="38"/>
      <c r="L10" s="38"/>
      <c r="M10" s="38"/>
      <c r="N10" s="38"/>
      <c r="O10" s="39"/>
      <c r="P10" s="34"/>
      <c r="Q10" s="37" t="s">
        <v>11</v>
      </c>
      <c r="R10" s="38"/>
      <c r="S10" s="38"/>
      <c r="T10" s="38"/>
      <c r="U10" s="38"/>
      <c r="V10" s="39"/>
      <c r="W10" s="34"/>
      <c r="X10" s="40" t="s">
        <v>12</v>
      </c>
      <c r="Y10" s="41"/>
      <c r="Z10" s="41"/>
      <c r="AA10" s="42"/>
      <c r="AB10" s="32"/>
      <c r="AC10" s="32"/>
      <c r="AD10" s="32"/>
      <c r="AE10"/>
      <c r="AF10"/>
      <c r="AG10"/>
      <c r="AH10"/>
      <c r="AI10"/>
    </row>
    <row r="11" spans="1:35" s="24" customFormat="1" ht="12" customHeight="1" x14ac:dyDescent="0.3">
      <c r="A11" s="33"/>
      <c r="B11" s="33"/>
      <c r="C11" s="43" t="s">
        <v>13</v>
      </c>
      <c r="D11" s="43" t="s">
        <v>14</v>
      </c>
      <c r="E11" s="43" t="s">
        <v>15</v>
      </c>
      <c r="F11" s="43" t="s">
        <v>16</v>
      </c>
      <c r="G11" s="44" t="s">
        <v>17</v>
      </c>
      <c r="H11" s="45"/>
      <c r="I11" s="34"/>
      <c r="J11" s="46" t="s">
        <v>18</v>
      </c>
      <c r="K11" s="46" t="s">
        <v>19</v>
      </c>
      <c r="L11" s="46" t="s">
        <v>20</v>
      </c>
      <c r="M11" s="46" t="s">
        <v>16</v>
      </c>
      <c r="N11" s="44" t="s">
        <v>17</v>
      </c>
      <c r="O11" s="44"/>
      <c r="P11" s="34"/>
      <c r="Q11" s="43" t="s">
        <v>13</v>
      </c>
      <c r="R11" s="43" t="s">
        <v>14</v>
      </c>
      <c r="S11" s="43" t="s">
        <v>15</v>
      </c>
      <c r="T11" s="43" t="s">
        <v>16</v>
      </c>
      <c r="U11" s="44" t="s">
        <v>17</v>
      </c>
      <c r="V11" s="45"/>
      <c r="W11" s="34"/>
      <c r="X11" s="47" t="s">
        <v>21</v>
      </c>
      <c r="Y11" s="48" t="s">
        <v>22</v>
      </c>
      <c r="Z11" s="44" t="s">
        <v>17</v>
      </c>
      <c r="AA11" s="44"/>
      <c r="AB11" s="32"/>
      <c r="AC11" s="32"/>
      <c r="AD11" s="32"/>
      <c r="AE11"/>
      <c r="AF11"/>
      <c r="AG11"/>
      <c r="AH11"/>
      <c r="AI11"/>
    </row>
    <row r="12" spans="1:35" s="24" customFormat="1" ht="12" customHeight="1" thickBot="1" x14ac:dyDescent="0.35">
      <c r="A12" s="49" t="s">
        <v>23</v>
      </c>
      <c r="B12" s="33"/>
      <c r="C12" s="50"/>
      <c r="D12" s="50"/>
      <c r="E12" s="50"/>
      <c r="F12" s="50"/>
      <c r="G12" s="51" t="s">
        <v>24</v>
      </c>
      <c r="H12" s="52" t="s">
        <v>25</v>
      </c>
      <c r="I12" s="53"/>
      <c r="J12" s="50"/>
      <c r="K12" s="50"/>
      <c r="L12" s="50"/>
      <c r="M12" s="50"/>
      <c r="N12" s="51" t="s">
        <v>24</v>
      </c>
      <c r="O12" s="52" t="s">
        <v>25</v>
      </c>
      <c r="P12" s="33"/>
      <c r="Q12" s="50"/>
      <c r="R12" s="50"/>
      <c r="S12" s="50"/>
      <c r="T12" s="50"/>
      <c r="U12" s="51" t="s">
        <v>24</v>
      </c>
      <c r="V12" s="52" t="s">
        <v>25</v>
      </c>
      <c r="W12" s="33"/>
      <c r="X12" s="54"/>
      <c r="Y12" s="55" t="s">
        <v>26</v>
      </c>
      <c r="Z12" s="51" t="s">
        <v>24</v>
      </c>
      <c r="AA12" s="51" t="s">
        <v>25</v>
      </c>
      <c r="AB12" s="32"/>
      <c r="AC12" s="32"/>
      <c r="AD12" s="32"/>
      <c r="AE12" s="32"/>
    </row>
    <row r="13" spans="1:35" s="24" customFormat="1" ht="16.8" thickBot="1" x14ac:dyDescent="0.35">
      <c r="A13" s="56" t="s">
        <v>27</v>
      </c>
      <c r="B13" s="33"/>
      <c r="C13" s="57">
        <v>501.81400000000002</v>
      </c>
      <c r="D13" s="58">
        <v>497.24</v>
      </c>
      <c r="E13" s="59"/>
      <c r="F13" s="60">
        <v>497.25200000000001</v>
      </c>
      <c r="G13" s="61">
        <v>0.92200000000002547</v>
      </c>
      <c r="H13" s="62">
        <v>1.85763504120251E-3</v>
      </c>
      <c r="I13" s="53"/>
      <c r="J13" s="57">
        <v>405.39800000000002</v>
      </c>
      <c r="K13" s="58">
        <v>522.20399999999995</v>
      </c>
      <c r="L13" s="59">
        <v>538.29399999999998</v>
      </c>
      <c r="M13" s="60">
        <v>529.08299999999997</v>
      </c>
      <c r="N13" s="61">
        <v>-2.6900000000000546</v>
      </c>
      <c r="O13" s="62">
        <v>-5.0585494186430324E-3</v>
      </c>
      <c r="P13" s="33"/>
      <c r="Q13" s="57">
        <v>529.99599999999998</v>
      </c>
      <c r="R13" s="58">
        <v>520.404</v>
      </c>
      <c r="S13" s="59"/>
      <c r="T13" s="60">
        <v>505.47500000000002</v>
      </c>
      <c r="U13" s="61">
        <v>-2.4069999999999823</v>
      </c>
      <c r="V13" s="62">
        <v>-4.7392898350403501E-3</v>
      </c>
      <c r="W13" s="33"/>
      <c r="X13" s="63">
        <v>502.54849999999999</v>
      </c>
      <c r="Y13" s="64">
        <v>225.96605215827336</v>
      </c>
      <c r="Z13" s="61">
        <v>-0.24840000000000373</v>
      </c>
      <c r="AA13" s="62">
        <v>-4.9403645885648384E-4</v>
      </c>
      <c r="AB13" s="32"/>
      <c r="AC13" s="32"/>
      <c r="AD13" s="32"/>
      <c r="AE13" s="32"/>
      <c r="AF13" s="65"/>
    </row>
    <row r="14" spans="1:35" s="24" customFormat="1" ht="2.1" customHeight="1" x14ac:dyDescent="0.3">
      <c r="A14" s="66"/>
      <c r="B14" s="33"/>
      <c r="C14" s="66"/>
      <c r="D14" s="34"/>
      <c r="E14" s="34"/>
      <c r="F14" s="34"/>
      <c r="G14" s="34"/>
      <c r="H14" s="67"/>
      <c r="I14" s="34"/>
      <c r="J14" s="34"/>
      <c r="K14" s="34"/>
      <c r="L14" s="34"/>
      <c r="M14" s="34"/>
      <c r="N14" s="34"/>
      <c r="O14" s="68"/>
      <c r="P14" s="33"/>
      <c r="Q14" s="66"/>
      <c r="R14" s="34"/>
      <c r="S14" s="34"/>
      <c r="T14" s="34"/>
      <c r="U14" s="34"/>
      <c r="V14" s="67"/>
      <c r="W14" s="33"/>
      <c r="X14" s="69"/>
      <c r="Y14" s="70"/>
      <c r="Z14" s="66"/>
      <c r="AA14" s="66"/>
      <c r="AB14" s="32"/>
      <c r="AC14" s="32"/>
      <c r="AD14" s="32"/>
      <c r="AE14" s="32"/>
    </row>
    <row r="15" spans="1:35" s="24" customFormat="1" ht="2.85" customHeight="1" x14ac:dyDescent="0.3">
      <c r="A15" s="71"/>
      <c r="B15" s="33"/>
      <c r="C15" s="71"/>
      <c r="D15" s="71"/>
      <c r="E15" s="71"/>
      <c r="F15" s="71"/>
      <c r="G15" s="72"/>
      <c r="H15" s="73"/>
      <c r="I15" s="71"/>
      <c r="J15" s="71"/>
      <c r="K15" s="71"/>
      <c r="L15" s="71"/>
      <c r="M15" s="71"/>
      <c r="N15" s="71"/>
      <c r="O15" s="74"/>
      <c r="P15" s="71"/>
      <c r="Q15" s="71"/>
      <c r="R15" s="71"/>
      <c r="S15" s="71"/>
      <c r="T15" s="71"/>
      <c r="U15" s="72"/>
      <c r="V15" s="73"/>
      <c r="W15" s="71"/>
      <c r="X15" s="71"/>
      <c r="Y15" s="71"/>
      <c r="Z15" s="75"/>
      <c r="AA15" s="75"/>
      <c r="AB15" s="32"/>
      <c r="AC15" s="32"/>
      <c r="AD15" s="32"/>
      <c r="AE15" s="32"/>
    </row>
    <row r="16" spans="1:35" s="24" customFormat="1" ht="14.4" thickBot="1" x14ac:dyDescent="0.35">
      <c r="A16" s="71"/>
      <c r="B16" s="33"/>
      <c r="C16" s="76" t="s">
        <v>28</v>
      </c>
      <c r="D16" s="76" t="s">
        <v>29</v>
      </c>
      <c r="E16" s="76" t="s">
        <v>30</v>
      </c>
      <c r="F16" s="76" t="s">
        <v>31</v>
      </c>
      <c r="G16" s="76"/>
      <c r="H16" s="77"/>
      <c r="I16" s="34"/>
      <c r="J16" s="76" t="s">
        <v>28</v>
      </c>
      <c r="K16" s="76" t="s">
        <v>29</v>
      </c>
      <c r="L16" s="76" t="s">
        <v>30</v>
      </c>
      <c r="M16" s="76" t="s">
        <v>31</v>
      </c>
      <c r="N16" s="78"/>
      <c r="O16" s="79"/>
      <c r="P16" s="34"/>
      <c r="Q16" s="76" t="s">
        <v>28</v>
      </c>
      <c r="R16" s="76" t="s">
        <v>29</v>
      </c>
      <c r="S16" s="76" t="s">
        <v>30</v>
      </c>
      <c r="T16" s="76" t="s">
        <v>31</v>
      </c>
      <c r="U16" s="76"/>
      <c r="V16" s="77"/>
      <c r="W16" s="33"/>
      <c r="X16" s="80" t="s">
        <v>21</v>
      </c>
      <c r="Y16" s="34"/>
      <c r="Z16" s="75"/>
      <c r="AA16" s="75"/>
      <c r="AB16" s="32"/>
      <c r="AC16" s="32"/>
      <c r="AD16" s="32"/>
      <c r="AE16" s="32"/>
    </row>
    <row r="17" spans="1:31" s="24" customFormat="1" ht="13.8" x14ac:dyDescent="0.3">
      <c r="A17" s="81" t="s">
        <v>32</v>
      </c>
      <c r="B17" s="33"/>
      <c r="C17" s="82">
        <v>471.23779999999999</v>
      </c>
      <c r="D17" s="83">
        <v>441.53120000000001</v>
      </c>
      <c r="E17" s="83" t="s">
        <v>113</v>
      </c>
      <c r="F17" s="84">
        <v>467.36540000000002</v>
      </c>
      <c r="G17" s="85">
        <v>-3.2706999999999766</v>
      </c>
      <c r="H17" s="86">
        <v>-6.9495306458641215E-3</v>
      </c>
      <c r="I17" s="87"/>
      <c r="J17" s="82" t="s">
        <v>113</v>
      </c>
      <c r="K17" s="83" t="s">
        <v>113</v>
      </c>
      <c r="L17" s="83" t="s">
        <v>113</v>
      </c>
      <c r="M17" s="84" t="s">
        <v>113</v>
      </c>
      <c r="N17" s="85"/>
      <c r="O17" s="86"/>
      <c r="P17" s="33"/>
      <c r="Q17" s="82" t="s">
        <v>113</v>
      </c>
      <c r="R17" s="83" t="s">
        <v>113</v>
      </c>
      <c r="S17" s="83" t="s">
        <v>113</v>
      </c>
      <c r="T17" s="84" t="s">
        <v>113</v>
      </c>
      <c r="U17" s="85" t="s">
        <v>113</v>
      </c>
      <c r="V17" s="88" t="s">
        <v>113</v>
      </c>
      <c r="W17" s="33"/>
      <c r="X17" s="89">
        <v>467.36540000000002</v>
      </c>
      <c r="Y17" s="90"/>
      <c r="Z17" s="91">
        <v>-3.2706999999999766</v>
      </c>
      <c r="AA17" s="88">
        <v>-6.9495306458641215E-3</v>
      </c>
      <c r="AB17" s="92"/>
      <c r="AC17" s="92"/>
      <c r="AD17" s="92"/>
      <c r="AE17" s="92"/>
    </row>
    <row r="18" spans="1:31" s="24" customFormat="1" ht="13.8" x14ac:dyDescent="0.3">
      <c r="A18" s="93" t="s">
        <v>33</v>
      </c>
      <c r="B18" s="33"/>
      <c r="C18" s="94" t="s">
        <v>113</v>
      </c>
      <c r="D18" s="95">
        <v>400.14049999999997</v>
      </c>
      <c r="E18" s="95" t="s">
        <v>113</v>
      </c>
      <c r="F18" s="96">
        <v>400.14049999999997</v>
      </c>
      <c r="G18" s="97"/>
      <c r="H18" s="98">
        <v>0</v>
      </c>
      <c r="I18" s="87"/>
      <c r="J18" s="94" t="s">
        <v>113</v>
      </c>
      <c r="K18" s="95" t="s">
        <v>113</v>
      </c>
      <c r="L18" s="95" t="s">
        <v>113</v>
      </c>
      <c r="M18" s="96" t="s">
        <v>113</v>
      </c>
      <c r="N18" s="97" t="s">
        <v>113</v>
      </c>
      <c r="O18" s="99" t="s">
        <v>113</v>
      </c>
      <c r="P18" s="33"/>
      <c r="Q18" s="94" t="s">
        <v>113</v>
      </c>
      <c r="R18" s="95" t="s">
        <v>113</v>
      </c>
      <c r="S18" s="95" t="s">
        <v>113</v>
      </c>
      <c r="T18" s="96" t="s">
        <v>113</v>
      </c>
      <c r="U18" s="97" t="s">
        <v>113</v>
      </c>
      <c r="V18" s="99" t="s">
        <v>113</v>
      </c>
      <c r="W18" s="33"/>
      <c r="X18" s="100">
        <v>400.14049999999997</v>
      </c>
      <c r="Y18" s="34"/>
      <c r="Z18" s="101" t="s">
        <v>113</v>
      </c>
      <c r="AA18" s="99" t="s">
        <v>113</v>
      </c>
      <c r="AB18" s="92"/>
      <c r="AC18" s="92"/>
      <c r="AD18" s="92"/>
      <c r="AE18" s="92"/>
    </row>
    <row r="19" spans="1:31" s="24" customFormat="1" ht="13.8" x14ac:dyDescent="0.3">
      <c r="A19" s="93" t="s">
        <v>34</v>
      </c>
      <c r="B19" s="33"/>
      <c r="C19" s="94">
        <v>464.17290000000003</v>
      </c>
      <c r="D19" s="95" t="s">
        <v>114</v>
      </c>
      <c r="E19" s="95">
        <v>461.45780000000002</v>
      </c>
      <c r="F19" s="96" t="s">
        <v>114</v>
      </c>
      <c r="G19" s="97" t="s">
        <v>113</v>
      </c>
      <c r="H19" s="98" t="s">
        <v>113</v>
      </c>
      <c r="I19" s="87"/>
      <c r="J19" s="94" t="s">
        <v>113</v>
      </c>
      <c r="K19" s="95" t="s">
        <v>113</v>
      </c>
      <c r="L19" s="95" t="s">
        <v>113</v>
      </c>
      <c r="M19" s="96" t="s">
        <v>113</v>
      </c>
      <c r="N19" s="97" t="s">
        <v>113</v>
      </c>
      <c r="O19" s="99" t="s">
        <v>113</v>
      </c>
      <c r="P19" s="33"/>
      <c r="Q19" s="94" t="s">
        <v>113</v>
      </c>
      <c r="R19" s="95" t="s">
        <v>114</v>
      </c>
      <c r="S19" s="95" t="s">
        <v>114</v>
      </c>
      <c r="T19" s="96" t="s">
        <v>114</v>
      </c>
      <c r="U19" s="97" t="s">
        <v>113</v>
      </c>
      <c r="V19" s="99" t="s">
        <v>113</v>
      </c>
      <c r="W19" s="33"/>
      <c r="X19" s="100" t="s">
        <v>114</v>
      </c>
      <c r="Y19" s="34"/>
      <c r="Z19" s="101" t="s">
        <v>113</v>
      </c>
      <c r="AA19" s="99" t="s">
        <v>113</v>
      </c>
      <c r="AB19" s="92"/>
      <c r="AC19" s="92"/>
      <c r="AD19" s="92"/>
      <c r="AE19" s="92"/>
    </row>
    <row r="20" spans="1:31" s="24" customFormat="1" ht="13.8" x14ac:dyDescent="0.3">
      <c r="A20" s="93" t="s">
        <v>35</v>
      </c>
      <c r="B20" s="33"/>
      <c r="C20" s="94" t="s">
        <v>113</v>
      </c>
      <c r="D20" s="95">
        <v>419.33780000000002</v>
      </c>
      <c r="E20" s="95">
        <v>398.41329999999999</v>
      </c>
      <c r="F20" s="96">
        <v>406.90230000000003</v>
      </c>
      <c r="G20" s="97">
        <v>-7.7321000000000026</v>
      </c>
      <c r="H20" s="98">
        <v>-1.8647994474168095E-2</v>
      </c>
      <c r="I20" s="87"/>
      <c r="J20" s="94" t="s">
        <v>113</v>
      </c>
      <c r="K20" s="95" t="s">
        <v>113</v>
      </c>
      <c r="L20" s="95" t="s">
        <v>113</v>
      </c>
      <c r="M20" s="96" t="s">
        <v>113</v>
      </c>
      <c r="N20" s="97" t="s">
        <v>113</v>
      </c>
      <c r="O20" s="99" t="s">
        <v>113</v>
      </c>
      <c r="P20" s="33"/>
      <c r="Q20" s="94" t="s">
        <v>113</v>
      </c>
      <c r="R20" s="95">
        <v>457.55529999999999</v>
      </c>
      <c r="S20" s="95">
        <v>473.4393</v>
      </c>
      <c r="T20" s="96">
        <v>469.01139999999998</v>
      </c>
      <c r="U20" s="97">
        <v>1.5297999999999661</v>
      </c>
      <c r="V20" s="99">
        <v>3.2724282624170264E-3</v>
      </c>
      <c r="W20" s="33"/>
      <c r="X20" s="102">
        <v>451.3793</v>
      </c>
      <c r="Y20" s="33"/>
      <c r="Z20" s="101">
        <v>-1.0996000000000095</v>
      </c>
      <c r="AA20" s="99">
        <v>-2.4301685669763096E-3</v>
      </c>
      <c r="AB20" s="92"/>
      <c r="AC20" s="92"/>
      <c r="AD20" s="92"/>
      <c r="AE20" s="92"/>
    </row>
    <row r="21" spans="1:31" s="24" customFormat="1" ht="13.8" x14ac:dyDescent="0.3">
      <c r="A21" s="93" t="s">
        <v>36</v>
      </c>
      <c r="B21" s="33"/>
      <c r="C21" s="94">
        <v>470.49590000000001</v>
      </c>
      <c r="D21" s="95">
        <v>485.70499999999998</v>
      </c>
      <c r="E21" s="95" t="s">
        <v>113</v>
      </c>
      <c r="F21" s="96">
        <v>477.92649999999998</v>
      </c>
      <c r="G21" s="97">
        <v>0</v>
      </c>
      <c r="H21" s="98">
        <v>0</v>
      </c>
      <c r="I21" s="87"/>
      <c r="J21" s="94" t="s">
        <v>113</v>
      </c>
      <c r="K21" s="95" t="s">
        <v>113</v>
      </c>
      <c r="L21" s="95" t="s">
        <v>113</v>
      </c>
      <c r="M21" s="96" t="s">
        <v>113</v>
      </c>
      <c r="N21" s="97" t="s">
        <v>113</v>
      </c>
      <c r="O21" s="99" t="s">
        <v>113</v>
      </c>
      <c r="P21" s="33"/>
      <c r="Q21" s="94" t="s">
        <v>113</v>
      </c>
      <c r="R21" s="95">
        <v>456.197</v>
      </c>
      <c r="S21" s="95" t="s">
        <v>113</v>
      </c>
      <c r="T21" s="96">
        <v>456.197</v>
      </c>
      <c r="U21" s="97" t="s">
        <v>113</v>
      </c>
      <c r="V21" s="99" t="s">
        <v>113</v>
      </c>
      <c r="W21" s="33"/>
      <c r="X21" s="102">
        <v>477.61579999999998</v>
      </c>
      <c r="Y21" s="34"/>
      <c r="Z21" s="101" t="s">
        <v>113</v>
      </c>
      <c r="AA21" s="99" t="s">
        <v>113</v>
      </c>
      <c r="AB21" s="92"/>
      <c r="AC21" s="92"/>
      <c r="AD21" s="92"/>
      <c r="AE21" s="92"/>
    </row>
    <row r="22" spans="1:31" s="24" customFormat="1" ht="13.8" x14ac:dyDescent="0.3">
      <c r="A22" s="93" t="s">
        <v>37</v>
      </c>
      <c r="B22" s="33"/>
      <c r="C22" s="94" t="s">
        <v>113</v>
      </c>
      <c r="D22" s="95" t="s">
        <v>114</v>
      </c>
      <c r="E22" s="95" t="s">
        <v>113</v>
      </c>
      <c r="F22" s="96" t="s">
        <v>114</v>
      </c>
      <c r="G22" s="103" t="s">
        <v>113</v>
      </c>
      <c r="H22" s="104" t="s">
        <v>113</v>
      </c>
      <c r="I22" s="87"/>
      <c r="J22" s="94" t="s">
        <v>113</v>
      </c>
      <c r="K22" s="95" t="s">
        <v>113</v>
      </c>
      <c r="L22" s="95" t="s">
        <v>113</v>
      </c>
      <c r="M22" s="96" t="s">
        <v>113</v>
      </c>
      <c r="N22" s="97" t="s">
        <v>113</v>
      </c>
      <c r="O22" s="99" t="s">
        <v>113</v>
      </c>
      <c r="P22" s="33"/>
      <c r="Q22" s="94" t="s">
        <v>113</v>
      </c>
      <c r="R22" s="95" t="s">
        <v>114</v>
      </c>
      <c r="S22" s="95" t="s">
        <v>113</v>
      </c>
      <c r="T22" s="96" t="s">
        <v>114</v>
      </c>
      <c r="U22" s="97" t="s">
        <v>113</v>
      </c>
      <c r="V22" s="99" t="s">
        <v>113</v>
      </c>
      <c r="W22" s="33"/>
      <c r="X22" s="102" t="s">
        <v>114</v>
      </c>
      <c r="Y22" s="34"/>
      <c r="Z22" s="101"/>
      <c r="AA22" s="99"/>
      <c r="AB22" s="92"/>
      <c r="AC22" s="92"/>
      <c r="AD22" s="92"/>
      <c r="AE22" s="92"/>
    </row>
    <row r="23" spans="1:31" s="24" customFormat="1" ht="13.8" x14ac:dyDescent="0.3">
      <c r="A23" s="93" t="s">
        <v>38</v>
      </c>
      <c r="B23" s="33"/>
      <c r="C23" s="105" t="s">
        <v>113</v>
      </c>
      <c r="D23" s="106" t="s">
        <v>113</v>
      </c>
      <c r="E23" s="106" t="s">
        <v>113</v>
      </c>
      <c r="F23" s="107" t="s">
        <v>113</v>
      </c>
      <c r="G23" s="97"/>
      <c r="H23" s="98"/>
      <c r="I23" s="108"/>
      <c r="J23" s="105">
        <v>505.36399999999998</v>
      </c>
      <c r="K23" s="106">
        <v>520.71789999999999</v>
      </c>
      <c r="L23" s="106">
        <v>544.13440000000003</v>
      </c>
      <c r="M23" s="107">
        <v>531.55539999999996</v>
      </c>
      <c r="N23" s="97">
        <v>-5.0836000000000467</v>
      </c>
      <c r="O23" s="99">
        <v>-9.4730349452798457E-3</v>
      </c>
      <c r="P23" s="33"/>
      <c r="Q23" s="105" t="s">
        <v>113</v>
      </c>
      <c r="R23" s="106" t="s">
        <v>113</v>
      </c>
      <c r="S23" s="106" t="s">
        <v>113</v>
      </c>
      <c r="T23" s="107" t="s">
        <v>113</v>
      </c>
      <c r="U23" s="97" t="s">
        <v>113</v>
      </c>
      <c r="V23" s="99" t="s">
        <v>113</v>
      </c>
      <c r="W23" s="33"/>
      <c r="X23" s="102">
        <v>531.55539999999996</v>
      </c>
      <c r="Y23" s="90"/>
      <c r="Z23" s="101">
        <v>-5.0836000000000467</v>
      </c>
      <c r="AA23" s="99">
        <v>-9.4730349452798457E-3</v>
      </c>
      <c r="AB23" s="92"/>
      <c r="AC23" s="92"/>
      <c r="AD23" s="92"/>
      <c r="AE23" s="92"/>
    </row>
    <row r="24" spans="1:31" s="24" customFormat="1" ht="13.8" x14ac:dyDescent="0.3">
      <c r="A24" s="93" t="s">
        <v>39</v>
      </c>
      <c r="B24" s="33"/>
      <c r="C24" s="94" t="s">
        <v>113</v>
      </c>
      <c r="D24" s="95">
        <v>422.2045</v>
      </c>
      <c r="E24" s="95">
        <v>469.50420000000003</v>
      </c>
      <c r="F24" s="96">
        <v>443.20460000000003</v>
      </c>
      <c r="G24" s="97">
        <v>0</v>
      </c>
      <c r="H24" s="98">
        <v>0</v>
      </c>
      <c r="I24" s="87"/>
      <c r="J24" s="94" t="s">
        <v>113</v>
      </c>
      <c r="K24" s="95" t="s">
        <v>113</v>
      </c>
      <c r="L24" s="95" t="s">
        <v>113</v>
      </c>
      <c r="M24" s="96" t="s">
        <v>113</v>
      </c>
      <c r="N24" s="97" t="s">
        <v>113</v>
      </c>
      <c r="O24" s="99" t="s">
        <v>113</v>
      </c>
      <c r="P24" s="33"/>
      <c r="Q24" s="94" t="s">
        <v>113</v>
      </c>
      <c r="R24" s="95" t="s">
        <v>113</v>
      </c>
      <c r="S24" s="95">
        <v>512.55229999999995</v>
      </c>
      <c r="T24" s="96">
        <v>512.55229999999995</v>
      </c>
      <c r="U24" s="97" t="s">
        <v>113</v>
      </c>
      <c r="V24" s="99" t="s">
        <v>113</v>
      </c>
      <c r="W24" s="33"/>
      <c r="X24" s="102">
        <v>476.74930000000001</v>
      </c>
      <c r="Y24" s="90"/>
      <c r="Z24" s="101" t="s">
        <v>113</v>
      </c>
      <c r="AA24" s="99" t="s">
        <v>113</v>
      </c>
      <c r="AB24" s="92"/>
      <c r="AC24" s="92"/>
      <c r="AD24" s="92"/>
      <c r="AE24" s="92"/>
    </row>
    <row r="25" spans="1:31" s="24" customFormat="1" ht="13.8" x14ac:dyDescent="0.3">
      <c r="A25" s="93" t="s">
        <v>40</v>
      </c>
      <c r="B25" s="33"/>
      <c r="C25" s="94">
        <v>524.66539999999998</v>
      </c>
      <c r="D25" s="95">
        <v>534.38589999999999</v>
      </c>
      <c r="E25" s="95" t="s">
        <v>113</v>
      </c>
      <c r="F25" s="96">
        <v>528.05820000000006</v>
      </c>
      <c r="G25" s="97">
        <v>2.3437000000000126</v>
      </c>
      <c r="H25" s="98">
        <v>4.4581231828302315E-3</v>
      </c>
      <c r="I25" s="87"/>
      <c r="J25" s="94" t="s">
        <v>113</v>
      </c>
      <c r="K25" s="95" t="s">
        <v>113</v>
      </c>
      <c r="L25" s="95" t="s">
        <v>113</v>
      </c>
      <c r="M25" s="96" t="s">
        <v>113</v>
      </c>
      <c r="N25" s="97" t="s">
        <v>113</v>
      </c>
      <c r="O25" s="99" t="s">
        <v>113</v>
      </c>
      <c r="P25" s="33"/>
      <c r="Q25" s="94">
        <v>528.03579999999999</v>
      </c>
      <c r="R25" s="95">
        <v>537.45640000000003</v>
      </c>
      <c r="S25" s="95">
        <v>512.55229999999995</v>
      </c>
      <c r="T25" s="96">
        <v>533.76509999999996</v>
      </c>
      <c r="U25" s="97">
        <v>2.4481999999999289</v>
      </c>
      <c r="V25" s="99">
        <v>4.6077962135213646E-3</v>
      </c>
      <c r="W25" s="33"/>
      <c r="X25" s="102">
        <v>531.10950000000003</v>
      </c>
      <c r="Y25" s="90"/>
      <c r="Z25" s="101">
        <v>2.3996000000000777</v>
      </c>
      <c r="AA25" s="99">
        <v>4.5385947946123828E-3</v>
      </c>
      <c r="AB25" s="92"/>
      <c r="AC25" s="92"/>
      <c r="AD25" s="92"/>
      <c r="AE25" s="92"/>
    </row>
    <row r="26" spans="1:31" s="24" customFormat="1" ht="13.8" x14ac:dyDescent="0.3">
      <c r="A26" s="93" t="s">
        <v>41</v>
      </c>
      <c r="B26" s="33"/>
      <c r="C26" s="105">
        <v>511.27809999999999</v>
      </c>
      <c r="D26" s="106">
        <v>515.00810000000001</v>
      </c>
      <c r="E26" s="106">
        <v>501.041</v>
      </c>
      <c r="F26" s="107">
        <v>510.83339999999998</v>
      </c>
      <c r="G26" s="97">
        <v>-1.2020999999999731</v>
      </c>
      <c r="H26" s="98">
        <v>-2.3476887832971638E-3</v>
      </c>
      <c r="I26" s="87"/>
      <c r="J26" s="105">
        <v>534.4828</v>
      </c>
      <c r="K26" s="106">
        <v>533</v>
      </c>
      <c r="L26" s="106" t="s">
        <v>115</v>
      </c>
      <c r="M26" s="107">
        <v>516.78449999999998</v>
      </c>
      <c r="N26" s="97">
        <v>9.2235999999999763</v>
      </c>
      <c r="O26" s="99">
        <v>1.8172400592717075E-2</v>
      </c>
      <c r="P26" s="33"/>
      <c r="Q26" s="105" t="s">
        <v>113</v>
      </c>
      <c r="R26" s="106" t="s">
        <v>113</v>
      </c>
      <c r="S26" s="106" t="s">
        <v>113</v>
      </c>
      <c r="T26" s="107" t="s">
        <v>113</v>
      </c>
      <c r="U26" s="97" t="s">
        <v>113</v>
      </c>
      <c r="V26" s="99" t="s">
        <v>113</v>
      </c>
      <c r="W26" s="33"/>
      <c r="X26" s="102">
        <v>511.75749999999999</v>
      </c>
      <c r="Y26" s="34"/>
      <c r="Z26" s="101">
        <v>0.41679999999996653</v>
      </c>
      <c r="AA26" s="99">
        <v>8.1511211605089784E-4</v>
      </c>
      <c r="AB26" s="92"/>
      <c r="AC26" s="92"/>
      <c r="AD26" s="92"/>
      <c r="AE26" s="92"/>
    </row>
    <row r="27" spans="1:31" s="24" customFormat="1" ht="13.8" x14ac:dyDescent="0.3">
      <c r="A27" s="93" t="s">
        <v>42</v>
      </c>
      <c r="B27" s="33"/>
      <c r="C27" s="105">
        <v>531.80550000000005</v>
      </c>
      <c r="D27" s="106">
        <v>531.93730000000005</v>
      </c>
      <c r="E27" s="106" t="s">
        <v>113</v>
      </c>
      <c r="F27" s="107">
        <v>531.90369999999996</v>
      </c>
      <c r="G27" s="97">
        <v>12.264499999999998</v>
      </c>
      <c r="H27" s="98">
        <v>2.3601953047422075E-2</v>
      </c>
      <c r="I27" s="87"/>
      <c r="J27" s="105" t="s">
        <v>113</v>
      </c>
      <c r="K27" s="106" t="s">
        <v>113</v>
      </c>
      <c r="L27" s="106" t="s">
        <v>113</v>
      </c>
      <c r="M27" s="107" t="s">
        <v>113</v>
      </c>
      <c r="N27" s="97" t="s">
        <v>113</v>
      </c>
      <c r="O27" s="99" t="s">
        <v>113</v>
      </c>
      <c r="P27" s="33"/>
      <c r="Q27" s="105">
        <v>767.48580000000004</v>
      </c>
      <c r="R27" s="106" t="s">
        <v>113</v>
      </c>
      <c r="S27" s="106" t="s">
        <v>113</v>
      </c>
      <c r="T27" s="107">
        <v>518.92729999999995</v>
      </c>
      <c r="U27" s="97" t="s">
        <v>113</v>
      </c>
      <c r="V27" s="99" t="s">
        <v>113</v>
      </c>
      <c r="W27" s="33"/>
      <c r="X27" s="102">
        <v>531.33879999999999</v>
      </c>
      <c r="Y27" s="34"/>
      <c r="Z27" s="101">
        <v>11.730599999999981</v>
      </c>
      <c r="AA27" s="99">
        <v>2.2575856193185473E-2</v>
      </c>
      <c r="AB27" s="92"/>
      <c r="AC27" s="92"/>
      <c r="AD27" s="92"/>
      <c r="AE27" s="92"/>
    </row>
    <row r="28" spans="1:31" s="24" customFormat="1" ht="13.8" x14ac:dyDescent="0.3">
      <c r="A28" s="93" t="s">
        <v>43</v>
      </c>
      <c r="B28" s="33"/>
      <c r="C28" s="94">
        <v>534.15949999999998</v>
      </c>
      <c r="D28" s="95">
        <v>491.94850000000002</v>
      </c>
      <c r="E28" s="95">
        <v>451.16899999999998</v>
      </c>
      <c r="F28" s="96">
        <v>526.82230000000004</v>
      </c>
      <c r="G28" s="109">
        <v>-4.647899999999936</v>
      </c>
      <c r="H28" s="98">
        <v>-8.7453633336355141E-3</v>
      </c>
      <c r="I28" s="87"/>
      <c r="J28" s="94" t="s">
        <v>113</v>
      </c>
      <c r="K28" s="95" t="s">
        <v>113</v>
      </c>
      <c r="L28" s="95" t="s">
        <v>113</v>
      </c>
      <c r="M28" s="96" t="s">
        <v>113</v>
      </c>
      <c r="N28" s="97" t="s">
        <v>113</v>
      </c>
      <c r="O28" s="99" t="s">
        <v>113</v>
      </c>
      <c r="P28" s="33"/>
      <c r="Q28" s="94">
        <v>579.72709999999995</v>
      </c>
      <c r="R28" s="95">
        <v>546.90800000000002</v>
      </c>
      <c r="S28" s="95">
        <v>600.48149999999998</v>
      </c>
      <c r="T28" s="96">
        <v>571.52940000000001</v>
      </c>
      <c r="U28" s="97">
        <v>11.819600000000037</v>
      </c>
      <c r="V28" s="99">
        <v>2.1117371895221559E-2</v>
      </c>
      <c r="W28" s="33"/>
      <c r="X28" s="102">
        <v>529.07849999999996</v>
      </c>
      <c r="Y28" s="34"/>
      <c r="Z28" s="101">
        <v>-3.8168000000000575</v>
      </c>
      <c r="AA28" s="99">
        <v>-7.1623825543217778E-3</v>
      </c>
      <c r="AB28" s="92"/>
      <c r="AC28" s="92"/>
      <c r="AD28" s="92"/>
      <c r="AE28" s="92"/>
    </row>
    <row r="29" spans="1:31" s="24" customFormat="1" ht="13.8" x14ac:dyDescent="0.3">
      <c r="A29" s="93" t="s">
        <v>44</v>
      </c>
      <c r="B29" s="33"/>
      <c r="C29" s="94" t="s">
        <v>113</v>
      </c>
      <c r="D29" s="95" t="s">
        <v>113</v>
      </c>
      <c r="E29" s="95" t="s">
        <v>113</v>
      </c>
      <c r="F29" s="96" t="s">
        <v>113</v>
      </c>
      <c r="G29" s="97">
        <v>0</v>
      </c>
      <c r="H29" s="98">
        <v>0</v>
      </c>
      <c r="I29" s="87"/>
      <c r="J29" s="94" t="s">
        <v>113</v>
      </c>
      <c r="K29" s="95" t="s">
        <v>113</v>
      </c>
      <c r="L29" s="95" t="s">
        <v>113</v>
      </c>
      <c r="M29" s="96" t="s">
        <v>113</v>
      </c>
      <c r="N29" s="97" t="s">
        <v>113</v>
      </c>
      <c r="O29" s="99" t="s">
        <v>113</v>
      </c>
      <c r="P29" s="33"/>
      <c r="Q29" s="94" t="s">
        <v>113</v>
      </c>
      <c r="R29" s="95" t="s">
        <v>113</v>
      </c>
      <c r="S29" s="95" t="s">
        <v>113</v>
      </c>
      <c r="T29" s="96" t="s">
        <v>113</v>
      </c>
      <c r="U29" s="97" t="s">
        <v>113</v>
      </c>
      <c r="V29" s="99" t="s">
        <v>113</v>
      </c>
      <c r="W29" s="33"/>
      <c r="X29" s="102" t="s">
        <v>113</v>
      </c>
      <c r="Y29" s="90"/>
      <c r="Z29" s="101" t="s">
        <v>113</v>
      </c>
      <c r="AA29" s="99" t="s">
        <v>113</v>
      </c>
      <c r="AB29" s="92"/>
      <c r="AC29" s="92"/>
      <c r="AD29" s="92"/>
      <c r="AE29" s="92"/>
    </row>
    <row r="30" spans="1:31" s="24" customFormat="1" ht="13.8" x14ac:dyDescent="0.3">
      <c r="A30" s="93" t="s">
        <v>45</v>
      </c>
      <c r="B30" s="33"/>
      <c r="C30" s="94" t="s">
        <v>113</v>
      </c>
      <c r="D30" s="95">
        <v>410.53469999999999</v>
      </c>
      <c r="E30" s="95" t="s">
        <v>113</v>
      </c>
      <c r="F30" s="96">
        <v>410.53469999999999</v>
      </c>
      <c r="G30" s="97">
        <v>56.343399999999974</v>
      </c>
      <c r="H30" s="98">
        <v>0.15907618284243563</v>
      </c>
      <c r="I30" s="87"/>
      <c r="J30" s="94" t="s">
        <v>113</v>
      </c>
      <c r="K30" s="95" t="s">
        <v>113</v>
      </c>
      <c r="L30" s="95" t="s">
        <v>113</v>
      </c>
      <c r="M30" s="96" t="s">
        <v>113</v>
      </c>
      <c r="N30" s="97" t="s">
        <v>113</v>
      </c>
      <c r="O30" s="99" t="s">
        <v>113</v>
      </c>
      <c r="P30" s="33"/>
      <c r="Q30" s="94" t="s">
        <v>113</v>
      </c>
      <c r="R30" s="95">
        <v>347.49560000000002</v>
      </c>
      <c r="S30" s="95" t="s">
        <v>113</v>
      </c>
      <c r="T30" s="96">
        <v>347.49560000000002</v>
      </c>
      <c r="U30" s="97">
        <v>-6.0404999999999518</v>
      </c>
      <c r="V30" s="99">
        <v>-1.708594963852339E-2</v>
      </c>
      <c r="W30" s="33"/>
      <c r="X30" s="102">
        <v>397.5806</v>
      </c>
      <c r="Y30" s="90"/>
      <c r="Z30" s="101">
        <v>43.523900000000026</v>
      </c>
      <c r="AA30" s="99">
        <v>0.12292918055215463</v>
      </c>
      <c r="AB30" s="92"/>
      <c r="AC30" s="92"/>
      <c r="AD30" s="92"/>
      <c r="AE30" s="92"/>
    </row>
    <row r="31" spans="1:31" s="24" customFormat="1" ht="13.8" x14ac:dyDescent="0.3">
      <c r="A31" s="93" t="s">
        <v>46</v>
      </c>
      <c r="B31" s="33"/>
      <c r="C31" s="94" t="s">
        <v>113</v>
      </c>
      <c r="D31" s="95">
        <v>414.22210000000001</v>
      </c>
      <c r="E31" s="95">
        <v>415.54590000000002</v>
      </c>
      <c r="F31" s="96">
        <v>415.18029999999999</v>
      </c>
      <c r="G31" s="97">
        <v>-4.3052000000000135</v>
      </c>
      <c r="H31" s="98">
        <v>-1.0263048424796639E-2</v>
      </c>
      <c r="I31" s="87"/>
      <c r="J31" s="94" t="s">
        <v>113</v>
      </c>
      <c r="K31" s="95" t="s">
        <v>113</v>
      </c>
      <c r="L31" s="95" t="s">
        <v>113</v>
      </c>
      <c r="M31" s="96" t="s">
        <v>113</v>
      </c>
      <c r="N31" s="97" t="s">
        <v>113</v>
      </c>
      <c r="O31" s="99" t="s">
        <v>113</v>
      </c>
      <c r="P31" s="33"/>
      <c r="Q31" s="94" t="s">
        <v>113</v>
      </c>
      <c r="R31" s="95" t="s">
        <v>114</v>
      </c>
      <c r="S31" s="95" t="s">
        <v>113</v>
      </c>
      <c r="T31" s="96" t="s">
        <v>114</v>
      </c>
      <c r="U31" s="97" t="s">
        <v>113</v>
      </c>
      <c r="V31" s="99" t="s">
        <v>113</v>
      </c>
      <c r="W31" s="33"/>
      <c r="X31" s="102" t="s">
        <v>114</v>
      </c>
      <c r="Y31" s="90"/>
      <c r="Z31" s="101" t="s">
        <v>113</v>
      </c>
      <c r="AA31" s="99" t="s">
        <v>113</v>
      </c>
      <c r="AB31" s="92"/>
      <c r="AC31" s="92"/>
      <c r="AD31" s="92"/>
      <c r="AE31" s="92"/>
    </row>
    <row r="32" spans="1:31" s="24" customFormat="1" ht="13.8" x14ac:dyDescent="0.3">
      <c r="A32" s="93" t="s">
        <v>47</v>
      </c>
      <c r="B32" s="33"/>
      <c r="C32" s="94" t="s">
        <v>114</v>
      </c>
      <c r="D32" s="106" t="s">
        <v>114</v>
      </c>
      <c r="E32" s="106" t="s">
        <v>113</v>
      </c>
      <c r="F32" s="107" t="s">
        <v>114</v>
      </c>
      <c r="G32" s="97" t="s">
        <v>113</v>
      </c>
      <c r="H32" s="98" t="s">
        <v>113</v>
      </c>
      <c r="I32" s="87"/>
      <c r="J32" s="94" t="s">
        <v>113</v>
      </c>
      <c r="K32" s="106" t="s">
        <v>113</v>
      </c>
      <c r="L32" s="106" t="s">
        <v>113</v>
      </c>
      <c r="M32" s="107" t="s">
        <v>113</v>
      </c>
      <c r="N32" s="97" t="s">
        <v>113</v>
      </c>
      <c r="O32" s="99" t="s">
        <v>113</v>
      </c>
      <c r="P32" s="33"/>
      <c r="Q32" s="94" t="s">
        <v>113</v>
      </c>
      <c r="R32" s="106" t="s">
        <v>113</v>
      </c>
      <c r="S32" s="106" t="s">
        <v>113</v>
      </c>
      <c r="T32" s="107" t="s">
        <v>113</v>
      </c>
      <c r="U32" s="97" t="s">
        <v>113</v>
      </c>
      <c r="V32" s="99" t="s">
        <v>113</v>
      </c>
      <c r="W32" s="33"/>
      <c r="X32" s="102" t="s">
        <v>114</v>
      </c>
      <c r="Y32" s="90"/>
      <c r="Z32" s="101" t="s">
        <v>113</v>
      </c>
      <c r="AA32" s="99" t="s">
        <v>113</v>
      </c>
      <c r="AB32" s="92"/>
      <c r="AC32" s="92"/>
      <c r="AD32" s="92"/>
      <c r="AE32" s="92"/>
    </row>
    <row r="33" spans="1:31" s="24" customFormat="1" ht="13.8" x14ac:dyDescent="0.3">
      <c r="A33" s="93" t="s">
        <v>48</v>
      </c>
      <c r="B33" s="33"/>
      <c r="C33" s="94" t="s">
        <v>113</v>
      </c>
      <c r="D33" s="106">
        <v>186.77940000000001</v>
      </c>
      <c r="E33" s="106" t="s">
        <v>113</v>
      </c>
      <c r="F33" s="107">
        <v>186.77940000000001</v>
      </c>
      <c r="G33" s="97">
        <v>0.78640000000001464</v>
      </c>
      <c r="H33" s="98">
        <v>4.2281161118966626E-3</v>
      </c>
      <c r="I33" s="87"/>
      <c r="J33" s="94" t="s">
        <v>113</v>
      </c>
      <c r="K33" s="106" t="s">
        <v>113</v>
      </c>
      <c r="L33" s="106" t="s">
        <v>113</v>
      </c>
      <c r="M33" s="107" t="s">
        <v>113</v>
      </c>
      <c r="N33" s="97" t="s">
        <v>113</v>
      </c>
      <c r="O33" s="99" t="s">
        <v>113</v>
      </c>
      <c r="P33" s="33"/>
      <c r="Q33" s="94" t="s">
        <v>113</v>
      </c>
      <c r="R33" s="106" t="s">
        <v>113</v>
      </c>
      <c r="S33" s="106" t="s">
        <v>113</v>
      </c>
      <c r="T33" s="107" t="s">
        <v>113</v>
      </c>
      <c r="U33" s="97" t="s">
        <v>113</v>
      </c>
      <c r="V33" s="99" t="s">
        <v>113</v>
      </c>
      <c r="W33" s="33"/>
      <c r="X33" s="102">
        <v>186.77940000000001</v>
      </c>
      <c r="Y33" s="90"/>
      <c r="Z33" s="101">
        <v>0.78640000000001464</v>
      </c>
      <c r="AA33" s="99">
        <v>4.2281161118966626E-3</v>
      </c>
      <c r="AB33" s="92"/>
      <c r="AC33" s="92"/>
      <c r="AD33" s="92"/>
      <c r="AE33" s="92"/>
    </row>
    <row r="34" spans="1:31" s="24" customFormat="1" ht="13.8" x14ac:dyDescent="0.3">
      <c r="A34" s="93" t="s">
        <v>49</v>
      </c>
      <c r="B34" s="33"/>
      <c r="C34" s="94" t="s">
        <v>113</v>
      </c>
      <c r="D34" s="106" t="s">
        <v>113</v>
      </c>
      <c r="E34" s="106" t="s">
        <v>113</v>
      </c>
      <c r="F34" s="107" t="s">
        <v>113</v>
      </c>
      <c r="G34" s="97"/>
      <c r="H34" s="98" t="s">
        <v>113</v>
      </c>
      <c r="I34" s="87"/>
      <c r="J34" s="94" t="s">
        <v>113</v>
      </c>
      <c r="K34" s="106" t="s">
        <v>113</v>
      </c>
      <c r="L34" s="106" t="s">
        <v>113</v>
      </c>
      <c r="M34" s="107" t="s">
        <v>113</v>
      </c>
      <c r="N34" s="97" t="s">
        <v>113</v>
      </c>
      <c r="O34" s="99" t="s">
        <v>113</v>
      </c>
      <c r="P34" s="33"/>
      <c r="Q34" s="94" t="s">
        <v>113</v>
      </c>
      <c r="R34" s="106" t="s">
        <v>113</v>
      </c>
      <c r="S34" s="106" t="s">
        <v>113</v>
      </c>
      <c r="T34" s="107" t="s">
        <v>113</v>
      </c>
      <c r="U34" s="97" t="s">
        <v>113</v>
      </c>
      <c r="V34" s="99" t="s">
        <v>113</v>
      </c>
      <c r="W34" s="33"/>
      <c r="X34" s="102" t="s">
        <v>113</v>
      </c>
      <c r="Y34" s="90"/>
      <c r="Z34" s="101" t="s">
        <v>113</v>
      </c>
      <c r="AA34" s="99" t="s">
        <v>113</v>
      </c>
      <c r="AB34" s="92"/>
      <c r="AC34" s="92"/>
      <c r="AD34" s="92"/>
      <c r="AE34" s="92"/>
    </row>
    <row r="35" spans="1:31" s="24" customFormat="1" ht="13.8" x14ac:dyDescent="0.3">
      <c r="A35" s="93" t="s">
        <v>50</v>
      </c>
      <c r="B35" s="33"/>
      <c r="C35" s="94" t="s">
        <v>113</v>
      </c>
      <c r="D35" s="95">
        <v>414.04860000000002</v>
      </c>
      <c r="E35" s="95">
        <v>243.91159999999999</v>
      </c>
      <c r="F35" s="96">
        <v>327.255</v>
      </c>
      <c r="G35" s="97">
        <v>76.368499999999983</v>
      </c>
      <c r="H35" s="98">
        <v>0.30439461668921997</v>
      </c>
      <c r="I35" s="87"/>
      <c r="J35" s="94" t="s">
        <v>113</v>
      </c>
      <c r="K35" s="95" t="s">
        <v>113</v>
      </c>
      <c r="L35" s="95" t="s">
        <v>113</v>
      </c>
      <c r="M35" s="96" t="s">
        <v>113</v>
      </c>
      <c r="N35" s="97" t="s">
        <v>113</v>
      </c>
      <c r="O35" s="99" t="s">
        <v>113</v>
      </c>
      <c r="P35" s="33"/>
      <c r="Q35" s="94" t="s">
        <v>113</v>
      </c>
      <c r="R35" s="95">
        <v>462.18610000000001</v>
      </c>
      <c r="S35" s="95">
        <v>427.78579999999999</v>
      </c>
      <c r="T35" s="96">
        <v>433.66230000000002</v>
      </c>
      <c r="U35" s="97">
        <v>-5.5978000000000065</v>
      </c>
      <c r="V35" s="99">
        <v>-1.2743702421412761E-2</v>
      </c>
      <c r="W35" s="33"/>
      <c r="X35" s="102">
        <v>409.2099</v>
      </c>
      <c r="Y35" s="34"/>
      <c r="Z35" s="101">
        <v>13.238100000000031</v>
      </c>
      <c r="AA35" s="99">
        <v>3.3431926212927454E-2</v>
      </c>
      <c r="AB35" s="92"/>
      <c r="AC35" s="92"/>
      <c r="AD35" s="92"/>
      <c r="AE35" s="92"/>
    </row>
    <row r="36" spans="1:31" s="24" customFormat="1" ht="13.8" x14ac:dyDescent="0.3">
      <c r="A36" s="93" t="s">
        <v>51</v>
      </c>
      <c r="B36" s="33"/>
      <c r="C36" s="94">
        <v>463.8467</v>
      </c>
      <c r="D36" s="95">
        <v>472.35289999999998</v>
      </c>
      <c r="E36" s="95" t="s">
        <v>113</v>
      </c>
      <c r="F36" s="96">
        <v>466.6497</v>
      </c>
      <c r="G36" s="97">
        <v>0.20359999999999445</v>
      </c>
      <c r="H36" s="98">
        <v>4.3649201912066005E-4</v>
      </c>
      <c r="I36" s="87"/>
      <c r="J36" s="94" t="s">
        <v>113</v>
      </c>
      <c r="K36" s="95" t="s">
        <v>113</v>
      </c>
      <c r="L36" s="95" t="s">
        <v>113</v>
      </c>
      <c r="M36" s="96" t="s">
        <v>113</v>
      </c>
      <c r="N36" s="97" t="s">
        <v>113</v>
      </c>
      <c r="O36" s="99" t="s">
        <v>113</v>
      </c>
      <c r="P36" s="33"/>
      <c r="Q36" s="94">
        <v>551.57560000000001</v>
      </c>
      <c r="R36" s="95">
        <v>498.07870000000003</v>
      </c>
      <c r="S36" s="95" t="s">
        <v>113</v>
      </c>
      <c r="T36" s="96">
        <v>529.73429999999996</v>
      </c>
      <c r="U36" s="97">
        <v>-11.087500000000091</v>
      </c>
      <c r="V36" s="99">
        <v>-2.0501207606646199E-2</v>
      </c>
      <c r="W36" s="33"/>
      <c r="X36" s="102">
        <v>471.46350000000001</v>
      </c>
      <c r="Y36" s="34"/>
      <c r="Z36" s="101">
        <v>-0.65789999999998372</v>
      </c>
      <c r="AA36" s="99">
        <v>-1.3934975199174637E-3</v>
      </c>
      <c r="AB36" s="92"/>
      <c r="AC36" s="92"/>
      <c r="AD36" s="92"/>
      <c r="AE36" s="92"/>
    </row>
    <row r="37" spans="1:31" s="24" customFormat="1" ht="13.8" x14ac:dyDescent="0.3">
      <c r="A37" s="93" t="s">
        <v>52</v>
      </c>
      <c r="B37" s="33"/>
      <c r="C37" s="94" t="s">
        <v>113</v>
      </c>
      <c r="D37" s="95">
        <v>490.71269999999998</v>
      </c>
      <c r="E37" s="95">
        <v>493.91419999999999</v>
      </c>
      <c r="F37" s="96">
        <v>492.85379999999998</v>
      </c>
      <c r="G37" s="97">
        <v>6.723199999999963</v>
      </c>
      <c r="H37" s="98">
        <v>1.3830028391547344E-2</v>
      </c>
      <c r="I37" s="87"/>
      <c r="J37" s="94" t="s">
        <v>113</v>
      </c>
      <c r="K37" s="95" t="s">
        <v>113</v>
      </c>
      <c r="L37" s="95" t="s">
        <v>113</v>
      </c>
      <c r="M37" s="96" t="s">
        <v>113</v>
      </c>
      <c r="N37" s="97" t="s">
        <v>113</v>
      </c>
      <c r="O37" s="99" t="s">
        <v>113</v>
      </c>
      <c r="P37" s="33"/>
      <c r="Q37" s="94" t="s">
        <v>113</v>
      </c>
      <c r="R37" s="95">
        <v>471.19170000000003</v>
      </c>
      <c r="S37" s="95">
        <v>444.85890000000001</v>
      </c>
      <c r="T37" s="96">
        <v>451.89420000000001</v>
      </c>
      <c r="U37" s="97">
        <v>14.335399999999993</v>
      </c>
      <c r="V37" s="99">
        <v>3.2762225328344385E-2</v>
      </c>
      <c r="W37" s="33"/>
      <c r="X37" s="102">
        <v>492.5104</v>
      </c>
      <c r="Y37" s="34"/>
      <c r="Z37" s="101">
        <v>6.7869999999999777</v>
      </c>
      <c r="AA37" s="99">
        <v>1.3972973095387253E-2</v>
      </c>
      <c r="AB37" s="92"/>
      <c r="AC37" s="92"/>
      <c r="AD37" s="92"/>
      <c r="AE37" s="92"/>
    </row>
    <row r="38" spans="1:31" s="24" customFormat="1" ht="13.8" x14ac:dyDescent="0.3">
      <c r="A38" s="93" t="s">
        <v>53</v>
      </c>
      <c r="B38" s="33"/>
      <c r="C38" s="94">
        <v>508.19779999999997</v>
      </c>
      <c r="D38" s="95">
        <v>492.1114</v>
      </c>
      <c r="E38" s="95" t="s">
        <v>113</v>
      </c>
      <c r="F38" s="96">
        <v>501.13490000000002</v>
      </c>
      <c r="G38" s="97">
        <v>0.13170000000002346</v>
      </c>
      <c r="H38" s="98">
        <v>2.6287257247070706E-4</v>
      </c>
      <c r="I38" s="87"/>
      <c r="J38" s="94" t="s">
        <v>113</v>
      </c>
      <c r="K38" s="95" t="s">
        <v>113</v>
      </c>
      <c r="L38" s="95" t="s">
        <v>113</v>
      </c>
      <c r="M38" s="96" t="s">
        <v>113</v>
      </c>
      <c r="N38" s="97" t="s">
        <v>113</v>
      </c>
      <c r="O38" s="99" t="s">
        <v>113</v>
      </c>
      <c r="P38" s="33"/>
      <c r="Q38" s="94">
        <v>486.8313</v>
      </c>
      <c r="R38" s="95">
        <v>465.04660000000001</v>
      </c>
      <c r="S38" s="95" t="s">
        <v>113</v>
      </c>
      <c r="T38" s="96">
        <v>468.6327</v>
      </c>
      <c r="U38" s="97">
        <v>-7.8077999999999861</v>
      </c>
      <c r="V38" s="99">
        <v>-1.6387775598421972E-2</v>
      </c>
      <c r="W38" s="33"/>
      <c r="X38" s="102">
        <v>485.733</v>
      </c>
      <c r="Y38" s="34"/>
      <c r="Z38" s="101">
        <v>-3.6306000000000154</v>
      </c>
      <c r="AA38" s="99">
        <v>-7.419023401004976E-3</v>
      </c>
      <c r="AB38" s="32"/>
      <c r="AC38" s="32"/>
      <c r="AD38" s="32"/>
      <c r="AE38" s="32"/>
    </row>
    <row r="39" spans="1:31" s="24" customFormat="1" ht="13.8" x14ac:dyDescent="0.3">
      <c r="A39" s="93" t="s">
        <v>54</v>
      </c>
      <c r="B39" s="33"/>
      <c r="C39" s="94">
        <v>448.51900000000001</v>
      </c>
      <c r="D39" s="95">
        <v>452.62599999999998</v>
      </c>
      <c r="E39" s="95">
        <v>464.45330000000001</v>
      </c>
      <c r="F39" s="96">
        <v>460.49639999999999</v>
      </c>
      <c r="G39" s="97">
        <v>-9.6806000000000267</v>
      </c>
      <c r="H39" s="98">
        <v>-2.0589267446089465E-2</v>
      </c>
      <c r="I39" s="87"/>
      <c r="J39" s="94" t="s">
        <v>113</v>
      </c>
      <c r="K39" s="95" t="s">
        <v>113</v>
      </c>
      <c r="L39" s="95" t="s">
        <v>113</v>
      </c>
      <c r="M39" s="96" t="s">
        <v>113</v>
      </c>
      <c r="N39" s="97" t="s">
        <v>113</v>
      </c>
      <c r="O39" s="99" t="s">
        <v>113</v>
      </c>
      <c r="P39" s="33"/>
      <c r="Q39" s="94">
        <v>405.73070000000001</v>
      </c>
      <c r="R39" s="95">
        <v>348.16219999999998</v>
      </c>
      <c r="S39" s="95">
        <v>348.27539999999999</v>
      </c>
      <c r="T39" s="96">
        <v>348.67250000000001</v>
      </c>
      <c r="U39" s="97">
        <v>-115.15049999999997</v>
      </c>
      <c r="V39" s="99">
        <v>-0.24826388514584219</v>
      </c>
      <c r="W39" s="33"/>
      <c r="X39" s="102">
        <v>378.57139999999998</v>
      </c>
      <c r="Y39" s="34"/>
      <c r="Z39" s="101">
        <v>-86.950500000000034</v>
      </c>
      <c r="AA39" s="99">
        <v>-0.18678068636513134</v>
      </c>
      <c r="AB39" s="92"/>
      <c r="AC39" s="92"/>
      <c r="AD39" s="92"/>
      <c r="AE39" s="92"/>
    </row>
    <row r="40" spans="1:31" s="24" customFormat="1" ht="13.8" x14ac:dyDescent="0.3">
      <c r="A40" s="93" t="s">
        <v>55</v>
      </c>
      <c r="B40" s="33"/>
      <c r="C40" s="94">
        <v>485.22750000000002</v>
      </c>
      <c r="D40" s="95">
        <v>489.64479999999998</v>
      </c>
      <c r="E40" s="95">
        <v>487.887</v>
      </c>
      <c r="F40" s="96">
        <v>487.96850000000001</v>
      </c>
      <c r="G40" s="97">
        <v>-5.4662999999999897</v>
      </c>
      <c r="H40" s="98">
        <v>-1.1078059350495773E-2</v>
      </c>
      <c r="I40" s="87"/>
      <c r="J40" s="94" t="s">
        <v>113</v>
      </c>
      <c r="K40" s="95" t="s">
        <v>113</v>
      </c>
      <c r="L40" s="95" t="s">
        <v>113</v>
      </c>
      <c r="M40" s="96" t="s">
        <v>113</v>
      </c>
      <c r="N40" s="97" t="s">
        <v>113</v>
      </c>
      <c r="O40" s="99" t="s">
        <v>113</v>
      </c>
      <c r="P40" s="33"/>
      <c r="Q40" s="94">
        <v>530.9357</v>
      </c>
      <c r="R40" s="95">
        <v>464.37430000000001</v>
      </c>
      <c r="S40" s="95">
        <v>516.2971</v>
      </c>
      <c r="T40" s="96">
        <v>484.04349999999999</v>
      </c>
      <c r="U40" s="97">
        <v>18.70920000000001</v>
      </c>
      <c r="V40" s="99">
        <v>4.0205933669622107E-2</v>
      </c>
      <c r="W40" s="33"/>
      <c r="X40" s="102">
        <v>487.64460000000003</v>
      </c>
      <c r="Y40" s="34"/>
      <c r="Z40" s="101">
        <v>-3.4711999999999534</v>
      </c>
      <c r="AA40" s="99">
        <v>-7.0679868169583049E-3</v>
      </c>
      <c r="AB40" s="92"/>
      <c r="AC40" s="92"/>
      <c r="AD40" s="92"/>
      <c r="AE40" s="92"/>
    </row>
    <row r="41" spans="1:31" s="24" customFormat="1" ht="13.8" x14ac:dyDescent="0.3">
      <c r="A41" s="93" t="s">
        <v>56</v>
      </c>
      <c r="B41" s="33"/>
      <c r="C41" s="94" t="s">
        <v>113</v>
      </c>
      <c r="D41" s="95">
        <v>477.56229999999999</v>
      </c>
      <c r="E41" s="95" t="s">
        <v>114</v>
      </c>
      <c r="F41" s="96" t="s">
        <v>114</v>
      </c>
      <c r="G41" s="97" t="s">
        <v>113</v>
      </c>
      <c r="H41" s="98" t="s">
        <v>113</v>
      </c>
      <c r="I41" s="87"/>
      <c r="J41" s="94" t="s">
        <v>113</v>
      </c>
      <c r="K41" s="95" t="s">
        <v>113</v>
      </c>
      <c r="L41" s="95" t="s">
        <v>113</v>
      </c>
      <c r="M41" s="96" t="s">
        <v>113</v>
      </c>
      <c r="N41" s="97" t="s">
        <v>113</v>
      </c>
      <c r="O41" s="99" t="s">
        <v>113</v>
      </c>
      <c r="P41" s="33"/>
      <c r="Q41" s="94" t="s">
        <v>113</v>
      </c>
      <c r="R41" s="95" t="s">
        <v>113</v>
      </c>
      <c r="S41" s="95">
        <v>444.55020000000002</v>
      </c>
      <c r="T41" s="96">
        <v>444.55020000000002</v>
      </c>
      <c r="U41" s="97" t="s">
        <v>113</v>
      </c>
      <c r="V41" s="99" t="s">
        <v>113</v>
      </c>
      <c r="W41" s="33"/>
      <c r="X41" s="102" t="s">
        <v>114</v>
      </c>
      <c r="Y41" s="34"/>
      <c r="Z41" s="101" t="s">
        <v>113</v>
      </c>
      <c r="AA41" s="99" t="s">
        <v>113</v>
      </c>
      <c r="AB41" s="92"/>
      <c r="AC41" s="92"/>
      <c r="AD41" s="92"/>
      <c r="AE41" s="92"/>
    </row>
    <row r="42" spans="1:31" s="24" customFormat="1" ht="13.8" x14ac:dyDescent="0.3">
      <c r="A42" s="93" t="s">
        <v>57</v>
      </c>
      <c r="B42" s="33"/>
      <c r="C42" s="94" t="s">
        <v>113</v>
      </c>
      <c r="D42" s="95">
        <v>479.70589999999999</v>
      </c>
      <c r="E42" s="95">
        <v>474.79640000000001</v>
      </c>
      <c r="F42" s="96">
        <v>475.85079999999999</v>
      </c>
      <c r="G42" s="97">
        <v>-1.0493999999999915</v>
      </c>
      <c r="H42" s="98">
        <v>-2.2004603898257979E-3</v>
      </c>
      <c r="I42" s="87"/>
      <c r="J42" s="94" t="s">
        <v>113</v>
      </c>
      <c r="K42" s="95" t="s">
        <v>113</v>
      </c>
      <c r="L42" s="95" t="s">
        <v>113</v>
      </c>
      <c r="M42" s="96" t="s">
        <v>113</v>
      </c>
      <c r="N42" s="97" t="s">
        <v>113</v>
      </c>
      <c r="O42" s="99" t="s">
        <v>113</v>
      </c>
      <c r="P42" s="33"/>
      <c r="Q42" s="94" t="s">
        <v>113</v>
      </c>
      <c r="R42" s="95" t="s">
        <v>113</v>
      </c>
      <c r="S42" s="95" t="s">
        <v>113</v>
      </c>
      <c r="T42" s="96" t="s">
        <v>113</v>
      </c>
      <c r="U42" s="97" t="s">
        <v>113</v>
      </c>
      <c r="V42" s="99" t="s">
        <v>113</v>
      </c>
      <c r="W42" s="33"/>
      <c r="X42" s="102">
        <v>475.85079999999999</v>
      </c>
      <c r="Y42" s="34"/>
      <c r="Z42" s="101">
        <v>-1.0493999999999915</v>
      </c>
      <c r="AA42" s="99">
        <v>-2.2004603898257979E-3</v>
      </c>
      <c r="AB42" s="92"/>
      <c r="AC42" s="92"/>
      <c r="AD42" s="92"/>
      <c r="AE42" s="92"/>
    </row>
    <row r="43" spans="1:31" s="24" customFormat="1" ht="14.4" thickBot="1" x14ac:dyDescent="0.35">
      <c r="A43" s="110" t="s">
        <v>58</v>
      </c>
      <c r="B43" s="33"/>
      <c r="C43" s="111" t="s">
        <v>113</v>
      </c>
      <c r="D43" s="112">
        <v>513.1925</v>
      </c>
      <c r="E43" s="112">
        <v>539.41039999999998</v>
      </c>
      <c r="F43" s="113">
        <v>528.39549999999997</v>
      </c>
      <c r="G43" s="114">
        <v>-0.48790000000008149</v>
      </c>
      <c r="H43" s="115">
        <v>-9.2250957394401922E-4</v>
      </c>
      <c r="I43" s="87"/>
      <c r="J43" s="111" t="s">
        <v>113</v>
      </c>
      <c r="K43" s="112" t="s">
        <v>113</v>
      </c>
      <c r="L43" s="112" t="s">
        <v>113</v>
      </c>
      <c r="M43" s="113" t="s">
        <v>113</v>
      </c>
      <c r="N43" s="114" t="s">
        <v>113</v>
      </c>
      <c r="O43" s="116" t="s">
        <v>113</v>
      </c>
      <c r="P43" s="33"/>
      <c r="Q43" s="111" t="s">
        <v>113</v>
      </c>
      <c r="R43" s="112">
        <v>524.56500000000005</v>
      </c>
      <c r="S43" s="112" t="s">
        <v>113</v>
      </c>
      <c r="T43" s="113">
        <v>524.56500000000005</v>
      </c>
      <c r="U43" s="114">
        <v>-22.902099999999905</v>
      </c>
      <c r="V43" s="116">
        <v>-4.1832833425058613E-2</v>
      </c>
      <c r="W43" s="33"/>
      <c r="X43" s="117">
        <v>528.16809999999998</v>
      </c>
      <c r="Y43" s="34"/>
      <c r="Z43" s="118">
        <v>-1.8183999999999969</v>
      </c>
      <c r="AA43" s="116">
        <v>-3.4310307904069637E-3</v>
      </c>
      <c r="AB43" s="32"/>
      <c r="AC43" s="32"/>
      <c r="AD43" s="32"/>
      <c r="AE43" s="32"/>
    </row>
    <row r="44" spans="1:31" ht="13.8" x14ac:dyDescent="0.25">
      <c r="A44" s="119" t="s">
        <v>59</v>
      </c>
    </row>
    <row r="55" spans="3:5" ht="16.2" x14ac:dyDescent="0.3">
      <c r="D55" s="32"/>
      <c r="E55" s="65"/>
    </row>
    <row r="59" spans="3:5" ht="20.85" customHeight="1" x14ac:dyDescent="0.25">
      <c r="C59" s="5"/>
      <c r="D59" s="120" t="s">
        <v>60</v>
      </c>
    </row>
    <row r="60" spans="3:5" ht="13.2" x14ac:dyDescent="0.25">
      <c r="C60" s="12"/>
      <c r="D60" s="14"/>
    </row>
  </sheetData>
  <mergeCells count="20">
    <mergeCell ref="X11:X12"/>
    <mergeCell ref="L11:L12"/>
    <mergeCell ref="M11:M12"/>
    <mergeCell ref="Q11:Q12"/>
    <mergeCell ref="R11:R12"/>
    <mergeCell ref="S11:S12"/>
    <mergeCell ref="T11:T12"/>
    <mergeCell ref="C11:C12"/>
    <mergeCell ref="D11:D12"/>
    <mergeCell ref="E11:E12"/>
    <mergeCell ref="F11:F12"/>
    <mergeCell ref="J11:J12"/>
    <mergeCell ref="K11:K12"/>
    <mergeCell ref="Y4:AA4"/>
    <mergeCell ref="A7:Z7"/>
    <mergeCell ref="A8:Z8"/>
    <mergeCell ref="C10:H10"/>
    <mergeCell ref="J10:O10"/>
    <mergeCell ref="Q10:V10"/>
    <mergeCell ref="X10:AA10"/>
  </mergeCells>
  <conditionalFormatting sqref="A5:F5">
    <cfRule type="expression" dxfId="16" priority="3">
      <formula>$AD$1&gt;0</formula>
    </cfRule>
  </conditionalFormatting>
  <conditionalFormatting sqref="H5:J5">
    <cfRule type="expression" dxfId="15" priority="2">
      <formula>$AD$1&gt;0</formula>
    </cfRule>
  </conditionalFormatting>
  <conditionalFormatting sqref="G5">
    <cfRule type="expression" dxfId="14" priority="1">
      <formula>$AD$1&gt;0</formula>
    </cfRule>
  </conditionalFormatting>
  <printOptions horizontalCentered="1"/>
  <pageMargins left="0.23622047244094491" right="0.23622047244094491" top="0.74803149606299213" bottom="0.74803149606299213" header="0.31496062992125984" footer="0.31496062992125984"/>
  <pageSetup paperSize="9" scale="78" orientation="landscape" r:id="rId1"/>
  <headerFooter alignWithMargins="0">
    <oddFooter>&amp;CPage - &amp;P+0 -</oddFooter>
  </headerFooter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D2DD0834-F4B0-4634-8C76-9D5DB1F0DA04}">
  <sheetPr codeName="Sheet1">
    <tabColor rgb="FFFF0000"/>
    <pageSetUpPr fitToPage="1"/>
  </sheetPr>
  <dimension ref="A1:AF56"/>
  <sheetViews>
    <sheetView showGridLines="0" zoomScaleNormal="100" workbookViewId="0">
      <selection activeCell="N5" sqref="N5"/>
    </sheetView>
  </sheetViews>
  <sheetFormatPr defaultRowHeight="13.2" x14ac:dyDescent="0.25"/>
  <cols>
    <col min="1" max="1" width="22.44140625" customWidth="1"/>
    <col min="2" max="29" width="6" customWidth="1"/>
    <col min="30" max="30" width="6" style="121" customWidth="1"/>
    <col min="31" max="31" width="7.5546875" customWidth="1"/>
    <col min="32" max="32" width="5.5546875" customWidth="1"/>
  </cols>
  <sheetData>
    <row r="1" spans="1:32" ht="5.85" customHeight="1" x14ac:dyDescent="0.25"/>
    <row r="2" spans="1:32" s="92" customFormat="1" ht="11.85" customHeight="1" x14ac:dyDescent="0.3">
      <c r="A2" s="122"/>
      <c r="AA2" s="123" t="str">
        <f>'Current Weekly Price ACZ'!AA2</f>
        <v>23.05.2024</v>
      </c>
      <c r="AB2" s="123"/>
      <c r="AC2" s="123"/>
      <c r="AD2" s="123"/>
      <c r="AE2" s="123"/>
    </row>
    <row r="3" spans="1:32" s="92" customFormat="1" ht="11.85" customHeight="1" x14ac:dyDescent="0.3">
      <c r="A3" s="124"/>
      <c r="AC3" s="125" t="s">
        <v>4</v>
      </c>
      <c r="AD3" s="126">
        <v>45425</v>
      </c>
      <c r="AE3" s="126">
        <f>DATE(2006,1,2)+(AC2-1)*7</f>
        <v>38712</v>
      </c>
    </row>
    <row r="4" spans="1:32" s="92" customFormat="1" ht="11.85" customHeight="1" x14ac:dyDescent="0.3">
      <c r="A4" s="127"/>
      <c r="AC4" s="128" t="s">
        <v>5</v>
      </c>
      <c r="AD4" s="129">
        <v>45431</v>
      </c>
      <c r="AE4" s="129"/>
    </row>
    <row r="5" spans="1:32" s="92" customFormat="1" ht="3" customHeight="1" x14ac:dyDescent="0.3">
      <c r="A5" s="130" t="s">
        <v>61</v>
      </c>
      <c r="B5" s="32"/>
      <c r="C5" s="32"/>
      <c r="D5" s="32"/>
      <c r="E5" s="131"/>
      <c r="F5" s="32"/>
      <c r="G5" s="32"/>
      <c r="H5" s="32"/>
      <c r="I5" s="32"/>
      <c r="J5" s="32"/>
      <c r="K5" s="32"/>
      <c r="L5" s="32"/>
      <c r="M5" s="32"/>
      <c r="N5" s="32"/>
      <c r="O5" s="32"/>
      <c r="P5" s="32"/>
      <c r="Q5" s="32"/>
      <c r="R5" s="32"/>
      <c r="S5" s="32"/>
      <c r="T5" s="32"/>
      <c r="U5" s="32"/>
      <c r="V5" s="32"/>
      <c r="W5" s="32"/>
      <c r="X5" s="32"/>
      <c r="Y5" s="32"/>
      <c r="Z5" s="32"/>
      <c r="AA5" s="32"/>
      <c r="AB5" s="32"/>
      <c r="AC5" s="132"/>
      <c r="AD5" s="133"/>
      <c r="AE5" s="32"/>
    </row>
    <row r="6" spans="1:32" s="92" customFormat="1" ht="11.1" customHeight="1" x14ac:dyDescent="0.3">
      <c r="A6" s="30" t="s">
        <v>62</v>
      </c>
      <c r="B6" s="30"/>
      <c r="C6" s="30"/>
      <c r="D6" s="30"/>
      <c r="E6" s="30"/>
      <c r="F6" s="30"/>
      <c r="G6" s="30"/>
      <c r="H6" s="30"/>
      <c r="I6" s="30"/>
      <c r="J6" s="30"/>
      <c r="K6" s="30"/>
      <c r="L6" s="30"/>
      <c r="M6" s="30"/>
      <c r="N6" s="30"/>
      <c r="O6" s="30"/>
      <c r="P6" s="30"/>
      <c r="Q6" s="30"/>
      <c r="R6" s="30"/>
      <c r="S6" s="30"/>
      <c r="T6" s="30"/>
      <c r="U6" s="30"/>
      <c r="V6" s="30"/>
      <c r="W6" s="30"/>
      <c r="X6" s="30"/>
      <c r="Y6" s="30"/>
      <c r="Z6" s="30"/>
      <c r="AA6" s="30"/>
      <c r="AB6" s="30"/>
      <c r="AC6" s="30"/>
      <c r="AD6" s="30"/>
      <c r="AE6" s="30"/>
      <c r="AF6" s="134"/>
    </row>
    <row r="7" spans="1:32" s="92" customFormat="1" ht="11.1" customHeight="1" x14ac:dyDescent="0.3">
      <c r="A7" s="30" t="s">
        <v>63</v>
      </c>
      <c r="B7" s="30"/>
      <c r="C7" s="30"/>
      <c r="D7" s="30"/>
      <c r="E7" s="30"/>
      <c r="F7" s="30"/>
      <c r="G7" s="30"/>
      <c r="H7" s="30"/>
      <c r="I7" s="30"/>
      <c r="J7" s="30"/>
      <c r="K7" s="30"/>
      <c r="L7" s="30"/>
      <c r="M7" s="30"/>
      <c r="N7" s="30"/>
      <c r="O7" s="30"/>
      <c r="P7" s="30"/>
      <c r="Q7" s="30"/>
      <c r="R7" s="30"/>
      <c r="S7" s="30"/>
      <c r="T7" s="30"/>
      <c r="U7" s="30"/>
      <c r="V7" s="30"/>
      <c r="W7" s="30"/>
      <c r="X7" s="30"/>
      <c r="Y7" s="30"/>
      <c r="Z7" s="30"/>
      <c r="AA7" s="30"/>
      <c r="AB7" s="30"/>
      <c r="AC7" s="30"/>
      <c r="AD7" s="30"/>
      <c r="AE7" s="30"/>
      <c r="AF7" s="134"/>
    </row>
    <row r="8" spans="1:32" s="92" customFormat="1" ht="6" customHeight="1" thickBot="1" x14ac:dyDescent="0.35">
      <c r="A8" s="135"/>
      <c r="B8" s="135"/>
      <c r="C8" s="135"/>
      <c r="D8" s="135"/>
      <c r="E8" s="135"/>
      <c r="F8" s="135"/>
      <c r="G8" s="135"/>
      <c r="H8" s="135"/>
      <c r="I8" s="135"/>
      <c r="J8" s="135"/>
      <c r="K8" s="135"/>
      <c r="L8" s="135"/>
      <c r="M8" s="135"/>
      <c r="N8" s="135"/>
      <c r="O8" s="135"/>
      <c r="P8" s="135"/>
      <c r="Q8" s="135"/>
      <c r="R8" s="135"/>
      <c r="S8" s="135"/>
      <c r="T8" s="135"/>
      <c r="U8" s="135"/>
      <c r="V8" s="135"/>
      <c r="W8" s="135"/>
      <c r="X8" s="135"/>
      <c r="Y8" s="135"/>
      <c r="Z8" s="135"/>
      <c r="AA8" s="135"/>
      <c r="AB8" s="135"/>
      <c r="AC8" s="135"/>
      <c r="AD8" s="136"/>
      <c r="AE8" s="135"/>
      <c r="AF8" s="135"/>
    </row>
    <row r="9" spans="1:32" s="92" customFormat="1" ht="10.35" customHeight="1" x14ac:dyDescent="0.3">
      <c r="A9" s="137" t="s">
        <v>64</v>
      </c>
      <c r="B9" s="138" t="s">
        <v>32</v>
      </c>
      <c r="C9" s="139" t="s">
        <v>33</v>
      </c>
      <c r="D9" s="139" t="s">
        <v>34</v>
      </c>
      <c r="E9" s="139" t="s">
        <v>35</v>
      </c>
      <c r="F9" s="139" t="s">
        <v>36</v>
      </c>
      <c r="G9" s="139" t="s">
        <v>37</v>
      </c>
      <c r="H9" s="139" t="s">
        <v>38</v>
      </c>
      <c r="I9" s="139" t="s">
        <v>39</v>
      </c>
      <c r="J9" s="139" t="s">
        <v>40</v>
      </c>
      <c r="K9" s="139" t="s">
        <v>41</v>
      </c>
      <c r="L9" s="139" t="s">
        <v>42</v>
      </c>
      <c r="M9" s="139" t="s">
        <v>43</v>
      </c>
      <c r="N9" s="139" t="s">
        <v>44</v>
      </c>
      <c r="O9" s="139" t="s">
        <v>45</v>
      </c>
      <c r="P9" s="139" t="s">
        <v>46</v>
      </c>
      <c r="Q9" s="139" t="s">
        <v>47</v>
      </c>
      <c r="R9" s="139" t="s">
        <v>48</v>
      </c>
      <c r="S9" s="139" t="s">
        <v>49</v>
      </c>
      <c r="T9" s="139" t="s">
        <v>50</v>
      </c>
      <c r="U9" s="139" t="s">
        <v>51</v>
      </c>
      <c r="V9" s="139" t="s">
        <v>52</v>
      </c>
      <c r="W9" s="139" t="s">
        <v>53</v>
      </c>
      <c r="X9" s="139" t="s">
        <v>54</v>
      </c>
      <c r="Y9" s="139" t="s">
        <v>55</v>
      </c>
      <c r="Z9" s="139" t="s">
        <v>56</v>
      </c>
      <c r="AA9" s="139" t="s">
        <v>57</v>
      </c>
      <c r="AB9" s="139" t="s">
        <v>58</v>
      </c>
      <c r="AC9" s="140" t="s">
        <v>65</v>
      </c>
      <c r="AD9" s="141" t="s">
        <v>66</v>
      </c>
      <c r="AE9" s="142" t="s">
        <v>25</v>
      </c>
      <c r="AF9" s="143" t="s">
        <v>67</v>
      </c>
    </row>
    <row r="10" spans="1:32" s="92" customFormat="1" ht="12.6" customHeight="1" thickBot="1" x14ac:dyDescent="0.35">
      <c r="A10" s="137"/>
      <c r="B10" s="144"/>
      <c r="C10" s="145"/>
      <c r="D10" s="145"/>
      <c r="E10" s="145"/>
      <c r="F10" s="145"/>
      <c r="G10" s="145"/>
      <c r="H10" s="145"/>
      <c r="I10" s="145"/>
      <c r="J10" s="145"/>
      <c r="K10" s="145"/>
      <c r="L10" s="145"/>
      <c r="M10" s="145"/>
      <c r="N10" s="145"/>
      <c r="O10" s="145"/>
      <c r="P10" s="145"/>
      <c r="Q10" s="145"/>
      <c r="R10" s="145"/>
      <c r="S10" s="145"/>
      <c r="T10" s="145"/>
      <c r="U10" s="145"/>
      <c r="V10" s="145"/>
      <c r="W10" s="145"/>
      <c r="X10" s="145"/>
      <c r="Y10" s="145"/>
      <c r="Z10" s="145"/>
      <c r="AA10" s="145"/>
      <c r="AB10" s="145"/>
      <c r="AC10" s="146"/>
      <c r="AD10" s="147" t="s">
        <v>24</v>
      </c>
      <c r="AE10" s="148"/>
      <c r="AF10" s="149"/>
    </row>
    <row r="11" spans="1:32" s="92" customFormat="1" ht="12" customHeight="1" x14ac:dyDescent="0.3">
      <c r="A11" s="150" t="s">
        <v>68</v>
      </c>
      <c r="B11" s="151" t="s">
        <v>113</v>
      </c>
      <c r="C11" s="152" t="s">
        <v>113</v>
      </c>
      <c r="D11" s="152">
        <v>140.90110000000001</v>
      </c>
      <c r="E11" s="152">
        <v>426.74259999999998</v>
      </c>
      <c r="F11" s="152" t="s">
        <v>113</v>
      </c>
      <c r="G11" s="152" t="s">
        <v>113</v>
      </c>
      <c r="H11" s="152">
        <v>505.73</v>
      </c>
      <c r="I11" s="152" t="s">
        <v>113</v>
      </c>
      <c r="J11" s="152">
        <v>556.55999999999995</v>
      </c>
      <c r="K11" s="152" t="s">
        <v>113</v>
      </c>
      <c r="L11" s="152">
        <v>812</v>
      </c>
      <c r="M11" s="152">
        <v>611.36</v>
      </c>
      <c r="N11" s="152" t="s">
        <v>113</v>
      </c>
      <c r="O11" s="152" t="s">
        <v>113</v>
      </c>
      <c r="P11" s="152" t="s">
        <v>114</v>
      </c>
      <c r="Q11" s="152" t="s">
        <v>114</v>
      </c>
      <c r="R11" s="152" t="s">
        <v>113</v>
      </c>
      <c r="S11" s="152" t="s">
        <v>113</v>
      </c>
      <c r="T11" s="152">
        <v>471</v>
      </c>
      <c r="U11" s="152">
        <v>577.20000000000005</v>
      </c>
      <c r="V11" s="152" t="s">
        <v>113</v>
      </c>
      <c r="W11" s="152">
        <v>511.68</v>
      </c>
      <c r="X11" s="152">
        <v>429.26310000000001</v>
      </c>
      <c r="Y11" s="152">
        <v>561.73</v>
      </c>
      <c r="Z11" s="152" t="s">
        <v>113</v>
      </c>
      <c r="AA11" s="152" t="s">
        <v>113</v>
      </c>
      <c r="AB11" s="152">
        <v>520.30600000000004</v>
      </c>
      <c r="AC11" s="153">
        <v>556.61630000000002</v>
      </c>
      <c r="AD11" s="154">
        <v>1.7998999999999796</v>
      </c>
      <c r="AE11" s="155">
        <v>3.244136258409025E-3</v>
      </c>
      <c r="AF11" s="156" t="s">
        <v>113</v>
      </c>
    </row>
    <row r="12" spans="1:32" s="92" customFormat="1" ht="12" customHeight="1" x14ac:dyDescent="0.3">
      <c r="A12" s="150" t="s">
        <v>69</v>
      </c>
      <c r="B12" s="152" t="s">
        <v>113</v>
      </c>
      <c r="C12" s="152" t="s">
        <v>113</v>
      </c>
      <c r="D12" s="152" t="s">
        <v>114</v>
      </c>
      <c r="E12" s="152">
        <v>432.77390000000003</v>
      </c>
      <c r="F12" s="152" t="s">
        <v>113</v>
      </c>
      <c r="G12" s="152" t="s">
        <v>113</v>
      </c>
      <c r="H12" s="152">
        <v>505.73</v>
      </c>
      <c r="I12" s="152" t="s">
        <v>113</v>
      </c>
      <c r="J12" s="152">
        <v>553.46</v>
      </c>
      <c r="K12" s="152" t="s">
        <v>113</v>
      </c>
      <c r="L12" s="152" t="s">
        <v>113</v>
      </c>
      <c r="M12" s="152">
        <v>624.04</v>
      </c>
      <c r="N12" s="152" t="s">
        <v>113</v>
      </c>
      <c r="O12" s="152">
        <v>343.15</v>
      </c>
      <c r="P12" s="152" t="s">
        <v>114</v>
      </c>
      <c r="Q12" s="152" t="s">
        <v>113</v>
      </c>
      <c r="R12" s="152" t="s">
        <v>113</v>
      </c>
      <c r="S12" s="152" t="s">
        <v>113</v>
      </c>
      <c r="T12" s="152">
        <v>468</v>
      </c>
      <c r="U12" s="152">
        <v>580.66999999999996</v>
      </c>
      <c r="V12" s="152" t="s">
        <v>113</v>
      </c>
      <c r="W12" s="152">
        <v>515.92999999999995</v>
      </c>
      <c r="X12" s="152" t="s">
        <v>113</v>
      </c>
      <c r="Y12" s="152" t="s">
        <v>113</v>
      </c>
      <c r="Z12" s="152" t="s">
        <v>113</v>
      </c>
      <c r="AA12" s="152" t="s">
        <v>113</v>
      </c>
      <c r="AB12" s="152">
        <v>552.51459999999997</v>
      </c>
      <c r="AC12" s="153">
        <v>551.28909999999996</v>
      </c>
      <c r="AD12" s="154">
        <v>3.4112999999999829</v>
      </c>
      <c r="AE12" s="155">
        <v>6.22638843917378E-3</v>
      </c>
      <c r="AF12" s="156" t="s">
        <v>113</v>
      </c>
    </row>
    <row r="13" spans="1:32" s="92" customFormat="1" ht="12" customHeight="1" x14ac:dyDescent="0.3">
      <c r="A13" s="150" t="s">
        <v>70</v>
      </c>
      <c r="B13" s="152" t="s">
        <v>113</v>
      </c>
      <c r="C13" s="152" t="s">
        <v>113</v>
      </c>
      <c r="D13" s="152" t="s">
        <v>114</v>
      </c>
      <c r="E13" s="152">
        <v>459.31130000000002</v>
      </c>
      <c r="F13" s="152">
        <v>463.04</v>
      </c>
      <c r="G13" s="152" t="s">
        <v>114</v>
      </c>
      <c r="H13" s="152">
        <v>498.65</v>
      </c>
      <c r="I13" s="152" t="s">
        <v>113</v>
      </c>
      <c r="J13" s="152">
        <v>542.27</v>
      </c>
      <c r="K13" s="152" t="s">
        <v>113</v>
      </c>
      <c r="L13" s="152" t="s">
        <v>113</v>
      </c>
      <c r="M13" s="152">
        <v>555.89</v>
      </c>
      <c r="N13" s="152" t="s">
        <v>113</v>
      </c>
      <c r="O13" s="152">
        <v>347.96</v>
      </c>
      <c r="P13" s="152" t="s">
        <v>114</v>
      </c>
      <c r="Q13" s="152" t="s">
        <v>114</v>
      </c>
      <c r="R13" s="152" t="s">
        <v>113</v>
      </c>
      <c r="S13" s="152" t="s">
        <v>113</v>
      </c>
      <c r="T13" s="152">
        <v>467</v>
      </c>
      <c r="U13" s="152">
        <v>495.75</v>
      </c>
      <c r="V13" s="152">
        <v>491.60820000000001</v>
      </c>
      <c r="W13" s="152">
        <v>467.89</v>
      </c>
      <c r="X13" s="152">
        <v>320.61989999999997</v>
      </c>
      <c r="Y13" s="152">
        <v>466.79</v>
      </c>
      <c r="Z13" s="152" t="s">
        <v>113</v>
      </c>
      <c r="AA13" s="152" t="s">
        <v>113</v>
      </c>
      <c r="AB13" s="152">
        <v>523.21849999999995</v>
      </c>
      <c r="AC13" s="153">
        <v>521.90449999999998</v>
      </c>
      <c r="AD13" s="154">
        <v>3.431699999999978</v>
      </c>
      <c r="AE13" s="155">
        <v>6.6188621659613034E-3</v>
      </c>
      <c r="AF13" s="156" t="s">
        <v>113</v>
      </c>
    </row>
    <row r="14" spans="1:32" s="92" customFormat="1" ht="12" customHeight="1" x14ac:dyDescent="0.3">
      <c r="A14" s="150" t="s">
        <v>71</v>
      </c>
      <c r="B14" s="157" t="s">
        <v>113</v>
      </c>
      <c r="C14" s="157" t="s">
        <v>113</v>
      </c>
      <c r="D14" s="157" t="s">
        <v>113</v>
      </c>
      <c r="E14" s="157">
        <v>461.18759999999997</v>
      </c>
      <c r="F14" s="157" t="s">
        <v>113</v>
      </c>
      <c r="G14" s="157" t="s">
        <v>114</v>
      </c>
      <c r="H14" s="157">
        <v>487.51</v>
      </c>
      <c r="I14" s="157" t="s">
        <v>113</v>
      </c>
      <c r="J14" s="157">
        <v>539.49</v>
      </c>
      <c r="K14" s="157" t="s">
        <v>113</v>
      </c>
      <c r="L14" s="157" t="s">
        <v>113</v>
      </c>
      <c r="M14" s="157">
        <v>540.89</v>
      </c>
      <c r="N14" s="157" t="s">
        <v>113</v>
      </c>
      <c r="O14" s="157">
        <v>378.15</v>
      </c>
      <c r="P14" s="157" t="s">
        <v>114</v>
      </c>
      <c r="Q14" s="157" t="s">
        <v>113</v>
      </c>
      <c r="R14" s="157" t="s">
        <v>113</v>
      </c>
      <c r="S14" s="157" t="s">
        <v>113</v>
      </c>
      <c r="T14" s="157">
        <v>463</v>
      </c>
      <c r="U14" s="157">
        <v>517.54</v>
      </c>
      <c r="V14" s="157">
        <v>448.0865</v>
      </c>
      <c r="W14" s="157">
        <v>474.55</v>
      </c>
      <c r="X14" s="157">
        <v>431.30709999999999</v>
      </c>
      <c r="Y14" s="157">
        <v>503.55</v>
      </c>
      <c r="Z14" s="157" t="s">
        <v>113</v>
      </c>
      <c r="AA14" s="157" t="s">
        <v>113</v>
      </c>
      <c r="AB14" s="157">
        <v>535.38229999999999</v>
      </c>
      <c r="AC14" s="158">
        <v>525.20330000000001</v>
      </c>
      <c r="AD14" s="159">
        <v>-1.107599999999934</v>
      </c>
      <c r="AE14" s="160">
        <v>-2.1044595504291497E-3</v>
      </c>
      <c r="AF14" s="161" t="s">
        <v>113</v>
      </c>
    </row>
    <row r="15" spans="1:32" s="92" customFormat="1" ht="12" customHeight="1" x14ac:dyDescent="0.3">
      <c r="A15" s="150" t="s">
        <v>72</v>
      </c>
      <c r="B15" s="152" t="s">
        <v>113</v>
      </c>
      <c r="C15" s="152" t="s">
        <v>113</v>
      </c>
      <c r="D15" s="152" t="s">
        <v>114</v>
      </c>
      <c r="E15" s="152">
        <v>447.51690000000002</v>
      </c>
      <c r="F15" s="152">
        <v>438.87</v>
      </c>
      <c r="G15" s="152" t="s">
        <v>114</v>
      </c>
      <c r="H15" s="152">
        <v>499.71</v>
      </c>
      <c r="I15" s="152">
        <v>490</v>
      </c>
      <c r="J15" s="152">
        <v>493.53</v>
      </c>
      <c r="K15" s="152" t="s">
        <v>113</v>
      </c>
      <c r="L15" s="152">
        <v>491.69</v>
      </c>
      <c r="M15" s="152">
        <v>587.6</v>
      </c>
      <c r="N15" s="152" t="s">
        <v>113</v>
      </c>
      <c r="O15" s="152">
        <v>296.58999999999997</v>
      </c>
      <c r="P15" s="152" t="s">
        <v>114</v>
      </c>
      <c r="Q15" s="152" t="s">
        <v>114</v>
      </c>
      <c r="R15" s="152" t="s">
        <v>113</v>
      </c>
      <c r="S15" s="152" t="s">
        <v>113</v>
      </c>
      <c r="T15" s="152">
        <v>390</v>
      </c>
      <c r="U15" s="152" t="s">
        <v>114</v>
      </c>
      <c r="V15" s="152">
        <v>416.7321</v>
      </c>
      <c r="W15" s="152">
        <v>455.26</v>
      </c>
      <c r="X15" s="152">
        <v>311.69839999999999</v>
      </c>
      <c r="Y15" s="152">
        <v>493.58</v>
      </c>
      <c r="Z15" s="152">
        <v>424.99</v>
      </c>
      <c r="AA15" s="152" t="s">
        <v>113</v>
      </c>
      <c r="AB15" s="152">
        <v>535.55370000000005</v>
      </c>
      <c r="AC15" s="153">
        <v>462.72140000000002</v>
      </c>
      <c r="AD15" s="154">
        <v>5.2882999999999925</v>
      </c>
      <c r="AE15" s="155">
        <v>1.1560816215529623E-2</v>
      </c>
      <c r="AF15" s="156" t="s">
        <v>113</v>
      </c>
    </row>
    <row r="16" spans="1:32" s="92" customFormat="1" ht="12" customHeight="1" thickBot="1" x14ac:dyDescent="0.35">
      <c r="A16" s="150" t="s">
        <v>73</v>
      </c>
      <c r="B16" s="152" t="s">
        <v>113</v>
      </c>
      <c r="C16" s="152">
        <v>509.8732</v>
      </c>
      <c r="D16" s="152" t="s">
        <v>114</v>
      </c>
      <c r="E16" s="152">
        <v>450.0634</v>
      </c>
      <c r="F16" s="152" t="s">
        <v>113</v>
      </c>
      <c r="G16" s="152" t="s">
        <v>113</v>
      </c>
      <c r="H16" s="152">
        <v>475.88</v>
      </c>
      <c r="I16" s="152" t="s">
        <v>113</v>
      </c>
      <c r="J16" s="152">
        <v>481.5</v>
      </c>
      <c r="K16" s="152" t="s">
        <v>113</v>
      </c>
      <c r="L16" s="152" t="s">
        <v>113</v>
      </c>
      <c r="M16" s="152">
        <v>335</v>
      </c>
      <c r="N16" s="152" t="s">
        <v>113</v>
      </c>
      <c r="O16" s="152">
        <v>322.37</v>
      </c>
      <c r="P16" s="152" t="s">
        <v>114</v>
      </c>
      <c r="Q16" s="152" t="s">
        <v>113</v>
      </c>
      <c r="R16" s="152" t="s">
        <v>113</v>
      </c>
      <c r="S16" s="152" t="s">
        <v>113</v>
      </c>
      <c r="T16" s="152">
        <v>427</v>
      </c>
      <c r="U16" s="152" t="s">
        <v>114</v>
      </c>
      <c r="V16" s="152">
        <v>449.95839999999998</v>
      </c>
      <c r="W16" s="152">
        <v>438.16</v>
      </c>
      <c r="X16" s="152">
        <v>485.05489999999998</v>
      </c>
      <c r="Y16" s="152" t="s">
        <v>113</v>
      </c>
      <c r="Z16" s="152" t="s">
        <v>113</v>
      </c>
      <c r="AA16" s="152" t="s">
        <v>113</v>
      </c>
      <c r="AB16" s="152">
        <v>546.00429999999994</v>
      </c>
      <c r="AC16" s="153">
        <v>460.83429999999998</v>
      </c>
      <c r="AD16" s="154">
        <v>-8.1833000000000311</v>
      </c>
      <c r="AE16" s="155">
        <v>-1.744774609737465E-2</v>
      </c>
      <c r="AF16" s="156" t="s">
        <v>113</v>
      </c>
    </row>
    <row r="17" spans="1:32" s="168" customFormat="1" ht="12" customHeight="1" thickBot="1" x14ac:dyDescent="0.35">
      <c r="A17" s="162" t="s">
        <v>74</v>
      </c>
      <c r="B17" s="163" t="s">
        <v>113</v>
      </c>
      <c r="C17" s="163">
        <v>509.8732</v>
      </c>
      <c r="D17" s="163" t="s">
        <v>114</v>
      </c>
      <c r="E17" s="163">
        <v>451.42250000000001</v>
      </c>
      <c r="F17" s="163">
        <v>444.47800000000001</v>
      </c>
      <c r="G17" s="163" t="s">
        <v>114</v>
      </c>
      <c r="H17" s="163">
        <v>494.54520000000002</v>
      </c>
      <c r="I17" s="163">
        <v>490</v>
      </c>
      <c r="J17" s="163">
        <v>525.38480000000004</v>
      </c>
      <c r="K17" s="163" t="s">
        <v>113</v>
      </c>
      <c r="L17" s="163">
        <v>497.51920000000001</v>
      </c>
      <c r="M17" s="163">
        <v>581.33330000000001</v>
      </c>
      <c r="N17" s="163" t="s">
        <v>113</v>
      </c>
      <c r="O17" s="163">
        <v>313.18810000000002</v>
      </c>
      <c r="P17" s="163" t="s">
        <v>114</v>
      </c>
      <c r="Q17" s="163" t="s">
        <v>114</v>
      </c>
      <c r="R17" s="163" t="s">
        <v>113</v>
      </c>
      <c r="S17" s="163" t="s">
        <v>113</v>
      </c>
      <c r="T17" s="163">
        <v>417.03949999999998</v>
      </c>
      <c r="U17" s="163" t="s">
        <v>114</v>
      </c>
      <c r="V17" s="163">
        <v>437.73410000000001</v>
      </c>
      <c r="W17" s="163">
        <v>461.98059999999998</v>
      </c>
      <c r="X17" s="163">
        <v>335.32330000000002</v>
      </c>
      <c r="Y17" s="163">
        <v>485.16820000000001</v>
      </c>
      <c r="Z17" s="163">
        <v>424.99</v>
      </c>
      <c r="AA17" s="163" t="s">
        <v>113</v>
      </c>
      <c r="AB17" s="163">
        <v>536.09709999999995</v>
      </c>
      <c r="AC17" s="164">
        <v>502.7561</v>
      </c>
      <c r="AD17" s="165">
        <v>0.96859999999998081</v>
      </c>
      <c r="AE17" s="166">
        <v>1.9302991804299729E-3</v>
      </c>
      <c r="AF17" s="167" t="s">
        <v>113</v>
      </c>
    </row>
    <row r="18" spans="1:32" s="92" customFormat="1" ht="12" customHeight="1" x14ac:dyDescent="0.3">
      <c r="A18" s="150" t="s">
        <v>75</v>
      </c>
      <c r="B18" s="151">
        <v>499.51</v>
      </c>
      <c r="C18" s="151" t="s">
        <v>113</v>
      </c>
      <c r="D18" s="151">
        <v>491.0949</v>
      </c>
      <c r="E18" s="151">
        <v>429.02109999999999</v>
      </c>
      <c r="F18" s="151">
        <v>497.07</v>
      </c>
      <c r="G18" s="151" t="s">
        <v>114</v>
      </c>
      <c r="H18" s="151">
        <v>515.62</v>
      </c>
      <c r="I18" s="151">
        <v>452.5</v>
      </c>
      <c r="J18" s="151">
        <v>554.25</v>
      </c>
      <c r="K18" s="151">
        <v>548</v>
      </c>
      <c r="L18" s="151">
        <v>590.14</v>
      </c>
      <c r="M18" s="151">
        <v>563.70000000000005</v>
      </c>
      <c r="N18" s="151" t="s">
        <v>113</v>
      </c>
      <c r="O18" s="151">
        <v>473.14</v>
      </c>
      <c r="P18" s="151">
        <v>442.86</v>
      </c>
      <c r="Q18" s="151" t="s">
        <v>114</v>
      </c>
      <c r="R18" s="151">
        <v>201.37430000000001</v>
      </c>
      <c r="S18" s="151" t="s">
        <v>113</v>
      </c>
      <c r="T18" s="151">
        <v>524</v>
      </c>
      <c r="U18" s="151">
        <v>487.65</v>
      </c>
      <c r="V18" s="151">
        <v>508.45530000000002</v>
      </c>
      <c r="W18" s="151">
        <v>526.97</v>
      </c>
      <c r="X18" s="151">
        <v>487.6737</v>
      </c>
      <c r="Y18" s="151">
        <v>509.78</v>
      </c>
      <c r="Z18" s="151" t="s">
        <v>114</v>
      </c>
      <c r="AA18" s="151">
        <v>510.18</v>
      </c>
      <c r="AB18" s="151">
        <v>526.0453</v>
      </c>
      <c r="AC18" s="153">
        <v>530.79409999999996</v>
      </c>
      <c r="AD18" s="154">
        <v>-2.0967000000000553</v>
      </c>
      <c r="AE18" s="169">
        <v>-3.9345772154446568E-3</v>
      </c>
      <c r="AF18" s="170" t="s">
        <v>113</v>
      </c>
    </row>
    <row r="19" spans="1:32" s="92" customFormat="1" ht="12" customHeight="1" x14ac:dyDescent="0.3">
      <c r="A19" s="150" t="s">
        <v>76</v>
      </c>
      <c r="B19" s="152">
        <v>483.19</v>
      </c>
      <c r="C19" s="152" t="s">
        <v>113</v>
      </c>
      <c r="D19" s="152">
        <v>510.95830000000001</v>
      </c>
      <c r="E19" s="152">
        <v>423.52600000000001</v>
      </c>
      <c r="F19" s="152">
        <v>492.16</v>
      </c>
      <c r="G19" s="152" t="s">
        <v>113</v>
      </c>
      <c r="H19" s="152">
        <v>518.45000000000005</v>
      </c>
      <c r="I19" s="152">
        <v>420.41</v>
      </c>
      <c r="J19" s="152">
        <v>549.08000000000004</v>
      </c>
      <c r="K19" s="152">
        <v>529</v>
      </c>
      <c r="L19" s="152">
        <v>545.54999999999995</v>
      </c>
      <c r="M19" s="152">
        <v>571.13</v>
      </c>
      <c r="N19" s="152" t="s">
        <v>113</v>
      </c>
      <c r="O19" s="152" t="s">
        <v>113</v>
      </c>
      <c r="P19" s="152">
        <v>439.71</v>
      </c>
      <c r="Q19" s="152" t="s">
        <v>114</v>
      </c>
      <c r="R19" s="152" t="s">
        <v>113</v>
      </c>
      <c r="S19" s="152" t="s">
        <v>113</v>
      </c>
      <c r="T19" s="152">
        <v>539</v>
      </c>
      <c r="U19" s="152">
        <v>488.23</v>
      </c>
      <c r="V19" s="152">
        <v>497.69189999999998</v>
      </c>
      <c r="W19" s="152">
        <v>545.45000000000005</v>
      </c>
      <c r="X19" s="152">
        <v>445.16860000000003</v>
      </c>
      <c r="Y19" s="152">
        <v>509.36</v>
      </c>
      <c r="Z19" s="152" t="s">
        <v>114</v>
      </c>
      <c r="AA19" s="152">
        <v>512.85</v>
      </c>
      <c r="AB19" s="152">
        <v>535.46799999999996</v>
      </c>
      <c r="AC19" s="153">
        <v>518.75720000000001</v>
      </c>
      <c r="AD19" s="154">
        <v>3.0638999999999896</v>
      </c>
      <c r="AE19" s="169">
        <v>5.9413220997830418E-3</v>
      </c>
      <c r="AF19" s="156" t="s">
        <v>113</v>
      </c>
    </row>
    <row r="20" spans="1:32" s="92" customFormat="1" ht="12" customHeight="1" x14ac:dyDescent="0.3">
      <c r="A20" s="150" t="s">
        <v>77</v>
      </c>
      <c r="B20" s="152">
        <v>455.25</v>
      </c>
      <c r="C20" s="152">
        <v>441.98790000000002</v>
      </c>
      <c r="D20" s="152">
        <v>481.52659999999997</v>
      </c>
      <c r="E20" s="152">
        <v>417.89679999999998</v>
      </c>
      <c r="F20" s="152">
        <v>491.17</v>
      </c>
      <c r="G20" s="152" t="s">
        <v>114</v>
      </c>
      <c r="H20" s="152">
        <v>499.2</v>
      </c>
      <c r="I20" s="152">
        <v>420</v>
      </c>
      <c r="J20" s="152">
        <v>542.22</v>
      </c>
      <c r="K20" s="152">
        <v>521</v>
      </c>
      <c r="L20" s="152">
        <v>550.76</v>
      </c>
      <c r="M20" s="152">
        <v>493.81</v>
      </c>
      <c r="N20" s="152" t="s">
        <v>113</v>
      </c>
      <c r="O20" s="152">
        <v>420.56</v>
      </c>
      <c r="P20" s="152">
        <v>409.64</v>
      </c>
      <c r="Q20" s="152" t="s">
        <v>114</v>
      </c>
      <c r="R20" s="152">
        <v>189.58109999999999</v>
      </c>
      <c r="S20" s="152" t="s">
        <v>113</v>
      </c>
      <c r="T20" s="152">
        <v>415</v>
      </c>
      <c r="U20" s="152">
        <v>476.67</v>
      </c>
      <c r="V20" s="152">
        <v>502.60559999999998</v>
      </c>
      <c r="W20" s="152">
        <v>481.28</v>
      </c>
      <c r="X20" s="152">
        <v>462.911</v>
      </c>
      <c r="Y20" s="152">
        <v>491.5</v>
      </c>
      <c r="Z20" s="152">
        <v>491.26</v>
      </c>
      <c r="AA20" s="152">
        <v>481.55</v>
      </c>
      <c r="AB20" s="152">
        <v>505.05829999999997</v>
      </c>
      <c r="AC20" s="153">
        <v>501.07979999999998</v>
      </c>
      <c r="AD20" s="154">
        <v>0.71259999999995216</v>
      </c>
      <c r="AE20" s="169">
        <v>1.4241541012278702E-3</v>
      </c>
      <c r="AF20" s="156" t="s">
        <v>113</v>
      </c>
    </row>
    <row r="21" spans="1:32" s="92" customFormat="1" ht="12" customHeight="1" x14ac:dyDescent="0.3">
      <c r="A21" s="150" t="s">
        <v>78</v>
      </c>
      <c r="B21" s="157">
        <v>407.93</v>
      </c>
      <c r="C21" s="157">
        <v>370.7946</v>
      </c>
      <c r="D21" s="157" t="s">
        <v>114</v>
      </c>
      <c r="E21" s="157">
        <v>422.98989999999998</v>
      </c>
      <c r="F21" s="157">
        <v>488.52</v>
      </c>
      <c r="G21" s="157" t="s">
        <v>114</v>
      </c>
      <c r="H21" s="157">
        <v>504.64</v>
      </c>
      <c r="I21" s="157">
        <v>447.27</v>
      </c>
      <c r="J21" s="157">
        <v>534.70000000000005</v>
      </c>
      <c r="K21" s="157">
        <v>516</v>
      </c>
      <c r="L21" s="157">
        <v>524.33000000000004</v>
      </c>
      <c r="M21" s="157">
        <v>519.59</v>
      </c>
      <c r="N21" s="157" t="s">
        <v>113</v>
      </c>
      <c r="O21" s="157">
        <v>376.76</v>
      </c>
      <c r="P21" s="157">
        <v>423.92</v>
      </c>
      <c r="Q21" s="157" t="s">
        <v>114</v>
      </c>
      <c r="R21" s="157" t="s">
        <v>113</v>
      </c>
      <c r="S21" s="157" t="s">
        <v>113</v>
      </c>
      <c r="T21" s="157">
        <v>420</v>
      </c>
      <c r="U21" s="157">
        <v>479.23</v>
      </c>
      <c r="V21" s="157">
        <v>483.88659999999999</v>
      </c>
      <c r="W21" s="157">
        <v>523.67999999999995</v>
      </c>
      <c r="X21" s="157">
        <v>448.53500000000003</v>
      </c>
      <c r="Y21" s="157">
        <v>499.56</v>
      </c>
      <c r="Z21" s="157">
        <v>437.49</v>
      </c>
      <c r="AA21" s="157">
        <v>488.49</v>
      </c>
      <c r="AB21" s="157">
        <v>522.01919999999996</v>
      </c>
      <c r="AC21" s="158">
        <v>502.0849</v>
      </c>
      <c r="AD21" s="171">
        <v>0.69369999999997844</v>
      </c>
      <c r="AE21" s="172">
        <v>1.3835504093409057E-3</v>
      </c>
      <c r="AF21" s="161" t="s">
        <v>113</v>
      </c>
    </row>
    <row r="22" spans="1:32" s="92" customFormat="1" ht="12" customHeight="1" x14ac:dyDescent="0.3">
      <c r="A22" s="150" t="s">
        <v>79</v>
      </c>
      <c r="B22" s="152">
        <v>410.81</v>
      </c>
      <c r="C22" s="152">
        <v>443.47070000000002</v>
      </c>
      <c r="D22" s="152">
        <v>441.15370000000001</v>
      </c>
      <c r="E22" s="152">
        <v>373.26580000000001</v>
      </c>
      <c r="F22" s="152">
        <v>445.83</v>
      </c>
      <c r="G22" s="152" t="s">
        <v>114</v>
      </c>
      <c r="H22" s="152">
        <v>477.04</v>
      </c>
      <c r="I22" s="152">
        <v>431.43</v>
      </c>
      <c r="J22" s="152">
        <v>493.08</v>
      </c>
      <c r="K22" s="152">
        <v>472</v>
      </c>
      <c r="L22" s="152">
        <v>563.11</v>
      </c>
      <c r="M22" s="152">
        <v>418.35</v>
      </c>
      <c r="N22" s="152">
        <v>448</v>
      </c>
      <c r="O22" s="152">
        <v>363.54</v>
      </c>
      <c r="P22" s="152">
        <v>384.91</v>
      </c>
      <c r="Q22" s="152" t="s">
        <v>114</v>
      </c>
      <c r="R22" s="152">
        <v>137.61590000000001</v>
      </c>
      <c r="S22" s="152" t="s">
        <v>113</v>
      </c>
      <c r="T22" s="152">
        <v>189</v>
      </c>
      <c r="U22" s="152">
        <v>444.11</v>
      </c>
      <c r="V22" s="152">
        <v>468.91140000000001</v>
      </c>
      <c r="W22" s="152">
        <v>451.49</v>
      </c>
      <c r="X22" s="152">
        <v>445.48410000000001</v>
      </c>
      <c r="Y22" s="152">
        <v>466.42</v>
      </c>
      <c r="Z22" s="152">
        <v>436.68</v>
      </c>
      <c r="AA22" s="152">
        <v>449.83</v>
      </c>
      <c r="AB22" s="152">
        <v>506.17189999999999</v>
      </c>
      <c r="AC22" s="153">
        <v>460.93860000000001</v>
      </c>
      <c r="AD22" s="154">
        <v>3.2477000000000089</v>
      </c>
      <c r="AE22" s="169">
        <v>7.0958369502212015E-3</v>
      </c>
      <c r="AF22" s="156" t="s">
        <v>113</v>
      </c>
    </row>
    <row r="23" spans="1:32" s="92" customFormat="1" ht="12" customHeight="1" thickBot="1" x14ac:dyDescent="0.35">
      <c r="A23" s="150" t="s">
        <v>80</v>
      </c>
      <c r="B23" s="152">
        <v>369.75</v>
      </c>
      <c r="C23" s="152">
        <v>456.59070000000003</v>
      </c>
      <c r="D23" s="152">
        <v>452.66</v>
      </c>
      <c r="E23" s="152">
        <v>379.56509999999997</v>
      </c>
      <c r="F23" s="152">
        <v>458.78</v>
      </c>
      <c r="G23" s="152" t="s">
        <v>114</v>
      </c>
      <c r="H23" s="152">
        <v>487.64</v>
      </c>
      <c r="I23" s="152">
        <v>462</v>
      </c>
      <c r="J23" s="152">
        <v>499.45</v>
      </c>
      <c r="K23" s="152">
        <v>474</v>
      </c>
      <c r="L23" s="152">
        <v>526.66999999999996</v>
      </c>
      <c r="M23" s="152">
        <v>461.24</v>
      </c>
      <c r="N23" s="152">
        <v>430</v>
      </c>
      <c r="O23" s="152">
        <v>389.22</v>
      </c>
      <c r="P23" s="152">
        <v>413.53</v>
      </c>
      <c r="Q23" s="152" t="s">
        <v>114</v>
      </c>
      <c r="R23" s="152">
        <v>149.20410000000001</v>
      </c>
      <c r="S23" s="152" t="s">
        <v>113</v>
      </c>
      <c r="T23" s="152">
        <v>308</v>
      </c>
      <c r="U23" s="152">
        <v>453.75</v>
      </c>
      <c r="V23" s="152">
        <v>472.4212</v>
      </c>
      <c r="W23" s="152">
        <v>431.21</v>
      </c>
      <c r="X23" s="152">
        <v>429.36959999999999</v>
      </c>
      <c r="Y23" s="152">
        <v>482.56</v>
      </c>
      <c r="Z23" s="152" t="s">
        <v>114</v>
      </c>
      <c r="AA23" s="152">
        <v>458.09</v>
      </c>
      <c r="AB23" s="152">
        <v>518.59280000000001</v>
      </c>
      <c r="AC23" s="153">
        <v>468.95280000000002</v>
      </c>
      <c r="AD23" s="154">
        <v>2.0101999999999975</v>
      </c>
      <c r="AE23" s="169">
        <v>4.3050259282404468E-3</v>
      </c>
      <c r="AF23" s="156" t="s">
        <v>113</v>
      </c>
    </row>
    <row r="24" spans="1:32" s="168" customFormat="1" ht="12" customHeight="1" thickBot="1" x14ac:dyDescent="0.35">
      <c r="A24" s="162" t="s">
        <v>81</v>
      </c>
      <c r="B24" s="163">
        <v>485.0532</v>
      </c>
      <c r="C24" s="163">
        <v>447.81580000000002</v>
      </c>
      <c r="D24" s="163" t="s">
        <v>114</v>
      </c>
      <c r="E24" s="163">
        <v>401.67110000000002</v>
      </c>
      <c r="F24" s="163">
        <v>486.35379999999998</v>
      </c>
      <c r="G24" s="163" t="s">
        <v>114</v>
      </c>
      <c r="H24" s="163">
        <v>502.2405</v>
      </c>
      <c r="I24" s="163">
        <v>438.03899999999999</v>
      </c>
      <c r="J24" s="163">
        <v>539.2817</v>
      </c>
      <c r="K24" s="163">
        <v>522.38300000000004</v>
      </c>
      <c r="L24" s="163">
        <v>542.45100000000002</v>
      </c>
      <c r="M24" s="163">
        <v>552.71310000000005</v>
      </c>
      <c r="N24" s="163">
        <v>447.78660000000002</v>
      </c>
      <c r="O24" s="163">
        <v>384.69119999999998</v>
      </c>
      <c r="P24" s="163">
        <v>406.13839999999999</v>
      </c>
      <c r="Q24" s="163" t="s">
        <v>114</v>
      </c>
      <c r="R24" s="163">
        <v>151.9486</v>
      </c>
      <c r="S24" s="163" t="s">
        <v>113</v>
      </c>
      <c r="T24" s="163">
        <v>434.70060000000001</v>
      </c>
      <c r="U24" s="163">
        <v>483.22300000000001</v>
      </c>
      <c r="V24" s="163">
        <v>480.94319999999999</v>
      </c>
      <c r="W24" s="163">
        <v>505.78149999999999</v>
      </c>
      <c r="X24" s="163">
        <v>447.71890000000002</v>
      </c>
      <c r="Y24" s="163">
        <v>495.19720000000001</v>
      </c>
      <c r="Z24" s="163" t="s">
        <v>114</v>
      </c>
      <c r="AA24" s="163">
        <v>464.12180000000001</v>
      </c>
      <c r="AB24" s="163">
        <v>515.60119999999995</v>
      </c>
      <c r="AC24" s="164">
        <v>503.84120000000001</v>
      </c>
      <c r="AD24" s="173">
        <v>0.84690000000000509</v>
      </c>
      <c r="AE24" s="174">
        <v>1.6837168930146085E-3</v>
      </c>
      <c r="AF24" s="167" t="s">
        <v>113</v>
      </c>
    </row>
    <row r="25" spans="1:32" s="92" customFormat="1" ht="12" customHeight="1" thickBot="1" x14ac:dyDescent="0.35">
      <c r="A25" s="150" t="s">
        <v>82</v>
      </c>
      <c r="B25" s="151" t="s">
        <v>113</v>
      </c>
      <c r="C25" s="151">
        <v>378.36180000000002</v>
      </c>
      <c r="D25" s="151">
        <v>473.61349999999999</v>
      </c>
      <c r="E25" s="151">
        <v>305.71609999999998</v>
      </c>
      <c r="F25" s="151">
        <v>430.44</v>
      </c>
      <c r="G25" s="151" t="s">
        <v>113</v>
      </c>
      <c r="H25" s="151">
        <v>471.27</v>
      </c>
      <c r="I25" s="151" t="s">
        <v>113</v>
      </c>
      <c r="J25" s="151" t="s">
        <v>113</v>
      </c>
      <c r="K25" s="151" t="s">
        <v>113</v>
      </c>
      <c r="L25" s="151">
        <v>532.67999999999995</v>
      </c>
      <c r="M25" s="151">
        <v>449.48</v>
      </c>
      <c r="N25" s="151" t="s">
        <v>113</v>
      </c>
      <c r="O25" s="151">
        <v>363.15</v>
      </c>
      <c r="P25" s="151">
        <v>411.63</v>
      </c>
      <c r="Q25" s="151" t="s">
        <v>114</v>
      </c>
      <c r="R25" s="151" t="s">
        <v>113</v>
      </c>
      <c r="S25" s="151" t="s">
        <v>113</v>
      </c>
      <c r="T25" s="151" t="s">
        <v>113</v>
      </c>
      <c r="U25" s="151">
        <v>457.39</v>
      </c>
      <c r="V25" s="151">
        <v>479.90879999999999</v>
      </c>
      <c r="W25" s="151">
        <v>437.96</v>
      </c>
      <c r="X25" s="151">
        <v>444.62400000000002</v>
      </c>
      <c r="Y25" s="151">
        <v>500.88</v>
      </c>
      <c r="Z25" s="151">
        <v>480.45</v>
      </c>
      <c r="AA25" s="151">
        <v>488.92</v>
      </c>
      <c r="AB25" s="151">
        <v>492.38040000000001</v>
      </c>
      <c r="AC25" s="153">
        <v>475.62220000000002</v>
      </c>
      <c r="AD25" s="154">
        <v>2.9002000000000407</v>
      </c>
      <c r="AE25" s="169">
        <v>6.1351068915769247E-3</v>
      </c>
      <c r="AF25" s="170" t="s">
        <v>113</v>
      </c>
    </row>
    <row r="26" spans="1:32" s="168" customFormat="1" ht="12" customHeight="1" thickBot="1" x14ac:dyDescent="0.35">
      <c r="A26" s="162" t="s">
        <v>83</v>
      </c>
      <c r="B26" s="163" t="s">
        <v>113</v>
      </c>
      <c r="C26" s="163">
        <v>378.36180000000002</v>
      </c>
      <c r="D26" s="163">
        <v>473.61349999999999</v>
      </c>
      <c r="E26" s="163">
        <v>305.71609999999998</v>
      </c>
      <c r="F26" s="163">
        <v>430.44</v>
      </c>
      <c r="G26" s="163" t="s">
        <v>113</v>
      </c>
      <c r="H26" s="163">
        <v>471.27</v>
      </c>
      <c r="I26" s="163" t="s">
        <v>113</v>
      </c>
      <c r="J26" s="163" t="s">
        <v>113</v>
      </c>
      <c r="K26" s="163" t="s">
        <v>113</v>
      </c>
      <c r="L26" s="163">
        <v>532.67999999999995</v>
      </c>
      <c r="M26" s="163">
        <v>449.48</v>
      </c>
      <c r="N26" s="163" t="s">
        <v>113</v>
      </c>
      <c r="O26" s="163">
        <v>363.15</v>
      </c>
      <c r="P26" s="163">
        <v>411.63</v>
      </c>
      <c r="Q26" s="163" t="s">
        <v>114</v>
      </c>
      <c r="R26" s="163" t="s">
        <v>113</v>
      </c>
      <c r="S26" s="163" t="s">
        <v>113</v>
      </c>
      <c r="T26" s="163" t="s">
        <v>113</v>
      </c>
      <c r="U26" s="163">
        <v>457.39</v>
      </c>
      <c r="V26" s="163">
        <v>479.90879999999999</v>
      </c>
      <c r="W26" s="163">
        <v>437.96</v>
      </c>
      <c r="X26" s="163">
        <v>444.62400000000002</v>
      </c>
      <c r="Y26" s="163">
        <v>500.88</v>
      </c>
      <c r="Z26" s="163">
        <v>480.45</v>
      </c>
      <c r="AA26" s="163">
        <v>488.92</v>
      </c>
      <c r="AB26" s="163">
        <v>492.38040000000001</v>
      </c>
      <c r="AC26" s="164">
        <v>475.62220000000002</v>
      </c>
      <c r="AD26" s="173">
        <v>2.9002000000000407</v>
      </c>
      <c r="AE26" s="174">
        <v>6.1351068915769247E-3</v>
      </c>
      <c r="AF26" s="167" t="s">
        <v>113</v>
      </c>
    </row>
    <row r="27" spans="1:32" s="92" customFormat="1" ht="12" customHeight="1" x14ac:dyDescent="0.3">
      <c r="A27" s="150" t="s">
        <v>84</v>
      </c>
      <c r="B27" s="151" t="s">
        <v>113</v>
      </c>
      <c r="C27" s="151" t="s">
        <v>113</v>
      </c>
      <c r="D27" s="151" t="s">
        <v>114</v>
      </c>
      <c r="E27" s="151" t="s">
        <v>113</v>
      </c>
      <c r="F27" s="151" t="s">
        <v>113</v>
      </c>
      <c r="G27" s="151" t="s">
        <v>113</v>
      </c>
      <c r="H27" s="151">
        <v>523.39</v>
      </c>
      <c r="I27" s="151" t="s">
        <v>113</v>
      </c>
      <c r="J27" s="151" t="s">
        <v>113</v>
      </c>
      <c r="K27" s="151" t="s">
        <v>113</v>
      </c>
      <c r="L27" s="151" t="s">
        <v>113</v>
      </c>
      <c r="M27" s="151">
        <v>565.62</v>
      </c>
      <c r="N27" s="151" t="s">
        <v>113</v>
      </c>
      <c r="O27" s="151" t="s">
        <v>113</v>
      </c>
      <c r="P27" s="151" t="s">
        <v>113</v>
      </c>
      <c r="Q27" s="151" t="s">
        <v>114</v>
      </c>
      <c r="R27" s="151" t="s">
        <v>113</v>
      </c>
      <c r="S27" s="151" t="s">
        <v>113</v>
      </c>
      <c r="T27" s="151" t="s">
        <v>113</v>
      </c>
      <c r="U27" s="151">
        <v>529.97</v>
      </c>
      <c r="V27" s="151">
        <v>487.16239999999999</v>
      </c>
      <c r="W27" s="151">
        <v>520</v>
      </c>
      <c r="X27" s="151">
        <v>405.2602</v>
      </c>
      <c r="Y27" s="151" t="s">
        <v>113</v>
      </c>
      <c r="Z27" s="151" t="s">
        <v>113</v>
      </c>
      <c r="AA27" s="151" t="s">
        <v>113</v>
      </c>
      <c r="AB27" s="151">
        <v>516.96519999999998</v>
      </c>
      <c r="AC27" s="153">
        <v>526.05960000000005</v>
      </c>
      <c r="AD27" s="154">
        <v>-2.4557999999999538</v>
      </c>
      <c r="AE27" s="169">
        <v>-4.6466006477766664E-3</v>
      </c>
      <c r="AF27" s="170" t="s">
        <v>113</v>
      </c>
    </row>
    <row r="28" spans="1:32" s="92" customFormat="1" ht="12" customHeight="1" x14ac:dyDescent="0.3">
      <c r="A28" s="150" t="s">
        <v>85</v>
      </c>
      <c r="B28" s="152" t="s">
        <v>113</v>
      </c>
      <c r="C28" s="152" t="s">
        <v>113</v>
      </c>
      <c r="D28" s="152" t="s">
        <v>114</v>
      </c>
      <c r="E28" s="152">
        <v>485.17849999999999</v>
      </c>
      <c r="F28" s="152">
        <v>528</v>
      </c>
      <c r="G28" s="152" t="s">
        <v>113</v>
      </c>
      <c r="H28" s="152">
        <v>524.71</v>
      </c>
      <c r="I28" s="152" t="s">
        <v>113</v>
      </c>
      <c r="J28" s="152" t="s">
        <v>113</v>
      </c>
      <c r="K28" s="152">
        <v>558</v>
      </c>
      <c r="L28" s="152" t="s">
        <v>113</v>
      </c>
      <c r="M28" s="152">
        <v>549</v>
      </c>
      <c r="N28" s="152" t="s">
        <v>113</v>
      </c>
      <c r="O28" s="152" t="s">
        <v>113</v>
      </c>
      <c r="P28" s="152" t="s">
        <v>113</v>
      </c>
      <c r="Q28" s="152" t="s">
        <v>113</v>
      </c>
      <c r="R28" s="152" t="s">
        <v>113</v>
      </c>
      <c r="S28" s="152" t="s">
        <v>113</v>
      </c>
      <c r="T28" s="152" t="s">
        <v>113</v>
      </c>
      <c r="U28" s="152">
        <v>527.32000000000005</v>
      </c>
      <c r="V28" s="152" t="s">
        <v>113</v>
      </c>
      <c r="W28" s="152" t="s">
        <v>113</v>
      </c>
      <c r="X28" s="152">
        <v>445.16860000000003</v>
      </c>
      <c r="Y28" s="152">
        <v>511.73</v>
      </c>
      <c r="Z28" s="152" t="s">
        <v>113</v>
      </c>
      <c r="AA28" s="152" t="s">
        <v>113</v>
      </c>
      <c r="AB28" s="152">
        <v>516.96519999999998</v>
      </c>
      <c r="AC28" s="153">
        <v>529.47389999999996</v>
      </c>
      <c r="AD28" s="154">
        <v>-0.22260000000005675</v>
      </c>
      <c r="AE28" s="169">
        <v>-4.2024064723866772E-4</v>
      </c>
      <c r="AF28" s="156" t="s">
        <v>113</v>
      </c>
    </row>
    <row r="29" spans="1:32" s="92" customFormat="1" ht="12" customHeight="1" x14ac:dyDescent="0.3">
      <c r="A29" s="150" t="s">
        <v>86</v>
      </c>
      <c r="B29" s="152" t="s">
        <v>113</v>
      </c>
      <c r="C29" s="152" t="s">
        <v>113</v>
      </c>
      <c r="D29" s="152" t="s">
        <v>113</v>
      </c>
      <c r="E29" s="152" t="s">
        <v>113</v>
      </c>
      <c r="F29" s="152" t="s">
        <v>113</v>
      </c>
      <c r="G29" s="152" t="s">
        <v>113</v>
      </c>
      <c r="H29" s="152">
        <v>524.35</v>
      </c>
      <c r="I29" s="152" t="s">
        <v>113</v>
      </c>
      <c r="J29" s="152" t="s">
        <v>113</v>
      </c>
      <c r="K29" s="152" t="s">
        <v>113</v>
      </c>
      <c r="L29" s="152" t="s">
        <v>113</v>
      </c>
      <c r="M29" s="152" t="s">
        <v>113</v>
      </c>
      <c r="N29" s="152" t="s">
        <v>113</v>
      </c>
      <c r="O29" s="152" t="s">
        <v>113</v>
      </c>
      <c r="P29" s="152" t="s">
        <v>113</v>
      </c>
      <c r="Q29" s="152" t="s">
        <v>113</v>
      </c>
      <c r="R29" s="152" t="s">
        <v>113</v>
      </c>
      <c r="S29" s="152" t="s">
        <v>113</v>
      </c>
      <c r="T29" s="152" t="s">
        <v>113</v>
      </c>
      <c r="U29" s="152">
        <v>503.66</v>
      </c>
      <c r="V29" s="152" t="s">
        <v>113</v>
      </c>
      <c r="W29" s="152">
        <v>700</v>
      </c>
      <c r="X29" s="152">
        <v>445.16860000000003</v>
      </c>
      <c r="Y29" s="152" t="s">
        <v>113</v>
      </c>
      <c r="Z29" s="152" t="s">
        <v>113</v>
      </c>
      <c r="AA29" s="152" t="s">
        <v>113</v>
      </c>
      <c r="AB29" s="152">
        <v>491.26679999999999</v>
      </c>
      <c r="AC29" s="153">
        <v>521.50549999999998</v>
      </c>
      <c r="AD29" s="154">
        <v>-6.5138000000000602</v>
      </c>
      <c r="AE29" s="169">
        <v>-1.2336291495405716E-2</v>
      </c>
      <c r="AF29" s="156" t="s">
        <v>113</v>
      </c>
    </row>
    <row r="30" spans="1:32" s="92" customFormat="1" ht="12" customHeight="1" x14ac:dyDescent="0.3">
      <c r="A30" s="150" t="s">
        <v>87</v>
      </c>
      <c r="B30" s="157" t="s">
        <v>113</v>
      </c>
      <c r="C30" s="157" t="s">
        <v>113</v>
      </c>
      <c r="D30" s="157" t="s">
        <v>114</v>
      </c>
      <c r="E30" s="157">
        <v>473.92020000000002</v>
      </c>
      <c r="F30" s="157">
        <v>515.04999999999995</v>
      </c>
      <c r="G30" s="157" t="s">
        <v>114</v>
      </c>
      <c r="H30" s="157">
        <v>516.24</v>
      </c>
      <c r="I30" s="157" t="s">
        <v>113</v>
      </c>
      <c r="J30" s="157" t="s">
        <v>113</v>
      </c>
      <c r="K30" s="157">
        <v>533</v>
      </c>
      <c r="L30" s="157" t="s">
        <v>113</v>
      </c>
      <c r="M30" s="157">
        <v>400</v>
      </c>
      <c r="N30" s="157" t="s">
        <v>113</v>
      </c>
      <c r="O30" s="157" t="s">
        <v>113</v>
      </c>
      <c r="P30" s="157" t="s">
        <v>114</v>
      </c>
      <c r="Q30" s="157" t="s">
        <v>114</v>
      </c>
      <c r="R30" s="157" t="s">
        <v>113</v>
      </c>
      <c r="S30" s="157" t="s">
        <v>113</v>
      </c>
      <c r="T30" s="157" t="s">
        <v>113</v>
      </c>
      <c r="U30" s="157">
        <v>513.09</v>
      </c>
      <c r="V30" s="157" t="s">
        <v>113</v>
      </c>
      <c r="W30" s="157">
        <v>700</v>
      </c>
      <c r="X30" s="157">
        <v>424.8175</v>
      </c>
      <c r="Y30" s="157">
        <v>521.73</v>
      </c>
      <c r="Z30" s="157" t="s">
        <v>113</v>
      </c>
      <c r="AA30" s="157" t="s">
        <v>113</v>
      </c>
      <c r="AB30" s="157">
        <v>521.41959999999995</v>
      </c>
      <c r="AC30" s="158">
        <v>517.74159999999995</v>
      </c>
      <c r="AD30" s="171">
        <v>-4.2154000000000451</v>
      </c>
      <c r="AE30" s="172">
        <v>-8.0761442034498199E-3</v>
      </c>
      <c r="AF30" s="161" t="s">
        <v>113</v>
      </c>
    </row>
    <row r="31" spans="1:32" s="92" customFormat="1" ht="12" customHeight="1" x14ac:dyDescent="0.3">
      <c r="A31" s="150" t="s">
        <v>88</v>
      </c>
      <c r="B31" s="152" t="s">
        <v>113</v>
      </c>
      <c r="C31" s="152" t="s">
        <v>113</v>
      </c>
      <c r="D31" s="152" t="s">
        <v>114</v>
      </c>
      <c r="E31" s="152">
        <v>434.2482</v>
      </c>
      <c r="F31" s="152">
        <v>540.03</v>
      </c>
      <c r="G31" s="152" t="s">
        <v>113</v>
      </c>
      <c r="H31" s="152">
        <v>515.57000000000005</v>
      </c>
      <c r="I31" s="152" t="s">
        <v>113</v>
      </c>
      <c r="J31" s="152" t="s">
        <v>113</v>
      </c>
      <c r="K31" s="152" t="s">
        <v>113</v>
      </c>
      <c r="L31" s="152" t="s">
        <v>113</v>
      </c>
      <c r="M31" s="152" t="s">
        <v>113</v>
      </c>
      <c r="N31" s="152" t="s">
        <v>113</v>
      </c>
      <c r="O31" s="152" t="s">
        <v>113</v>
      </c>
      <c r="P31" s="152" t="s">
        <v>113</v>
      </c>
      <c r="Q31" s="152" t="s">
        <v>113</v>
      </c>
      <c r="R31" s="152" t="s">
        <v>113</v>
      </c>
      <c r="S31" s="152" t="s">
        <v>113</v>
      </c>
      <c r="T31" s="152" t="s">
        <v>113</v>
      </c>
      <c r="U31" s="152">
        <v>511.72</v>
      </c>
      <c r="V31" s="152" t="s">
        <v>113</v>
      </c>
      <c r="W31" s="152">
        <v>500</v>
      </c>
      <c r="X31" s="152">
        <v>440.96809999999999</v>
      </c>
      <c r="Y31" s="152" t="s">
        <v>113</v>
      </c>
      <c r="Z31" s="152" t="s">
        <v>113</v>
      </c>
      <c r="AA31" s="152" t="s">
        <v>113</v>
      </c>
      <c r="AB31" s="152">
        <v>499.7473</v>
      </c>
      <c r="AC31" s="153">
        <v>514.18010000000004</v>
      </c>
      <c r="AD31" s="154">
        <v>-7.0164999999999509</v>
      </c>
      <c r="AE31" s="169">
        <v>-1.3462290429369528E-2</v>
      </c>
      <c r="AF31" s="156" t="s">
        <v>113</v>
      </c>
    </row>
    <row r="32" spans="1:32" s="92" customFormat="1" ht="12" customHeight="1" x14ac:dyDescent="0.3">
      <c r="A32" s="150" t="s">
        <v>89</v>
      </c>
      <c r="B32" s="151" t="s">
        <v>113</v>
      </c>
      <c r="C32" s="151" t="s">
        <v>113</v>
      </c>
      <c r="D32" s="151" t="s">
        <v>114</v>
      </c>
      <c r="E32" s="151">
        <v>450.59949999999998</v>
      </c>
      <c r="F32" s="151">
        <v>447.85</v>
      </c>
      <c r="G32" s="151" t="s">
        <v>114</v>
      </c>
      <c r="H32" s="151">
        <v>507.53</v>
      </c>
      <c r="I32" s="151" t="s">
        <v>113</v>
      </c>
      <c r="J32" s="151" t="s">
        <v>113</v>
      </c>
      <c r="K32" s="151">
        <v>475</v>
      </c>
      <c r="L32" s="151" t="s">
        <v>113</v>
      </c>
      <c r="M32" s="151">
        <v>432.86</v>
      </c>
      <c r="N32" s="151" t="s">
        <v>113</v>
      </c>
      <c r="O32" s="151">
        <v>383.15</v>
      </c>
      <c r="P32" s="151" t="s">
        <v>114</v>
      </c>
      <c r="Q32" s="151" t="s">
        <v>114</v>
      </c>
      <c r="R32" s="151" t="s">
        <v>113</v>
      </c>
      <c r="S32" s="151" t="s">
        <v>113</v>
      </c>
      <c r="T32" s="151" t="s">
        <v>113</v>
      </c>
      <c r="U32" s="151" t="s">
        <v>114</v>
      </c>
      <c r="V32" s="151" t="s">
        <v>113</v>
      </c>
      <c r="W32" s="151">
        <v>450</v>
      </c>
      <c r="X32" s="151">
        <v>439.911</v>
      </c>
      <c r="Y32" s="151">
        <v>391.73</v>
      </c>
      <c r="Z32" s="151">
        <v>356.39</v>
      </c>
      <c r="AA32" s="151" t="s">
        <v>113</v>
      </c>
      <c r="AB32" s="151">
        <v>505.57229999999998</v>
      </c>
      <c r="AC32" s="153">
        <v>499.81290000000001</v>
      </c>
      <c r="AD32" s="154">
        <v>-1.3371999999999957</v>
      </c>
      <c r="AE32" s="169">
        <v>-2.6682624626833684E-3</v>
      </c>
      <c r="AF32" s="170" t="s">
        <v>113</v>
      </c>
    </row>
    <row r="33" spans="1:32" s="92" customFormat="1" ht="12" customHeight="1" thickBot="1" x14ac:dyDescent="0.35">
      <c r="A33" s="150" t="s">
        <v>90</v>
      </c>
      <c r="B33" s="152" t="s">
        <v>113</v>
      </c>
      <c r="C33" s="152" t="s">
        <v>113</v>
      </c>
      <c r="D33" s="152" t="s">
        <v>113</v>
      </c>
      <c r="E33" s="152">
        <v>440.54739999999998</v>
      </c>
      <c r="F33" s="152" t="s">
        <v>113</v>
      </c>
      <c r="G33" s="152" t="s">
        <v>113</v>
      </c>
      <c r="H33" s="152">
        <v>509.18</v>
      </c>
      <c r="I33" s="152" t="s">
        <v>113</v>
      </c>
      <c r="J33" s="152" t="s">
        <v>113</v>
      </c>
      <c r="K33" s="152" t="s">
        <v>113</v>
      </c>
      <c r="L33" s="152" t="s">
        <v>113</v>
      </c>
      <c r="M33" s="152" t="s">
        <v>113</v>
      </c>
      <c r="N33" s="152" t="s">
        <v>113</v>
      </c>
      <c r="O33" s="152" t="s">
        <v>113</v>
      </c>
      <c r="P33" s="152" t="s">
        <v>113</v>
      </c>
      <c r="Q33" s="152" t="s">
        <v>114</v>
      </c>
      <c r="R33" s="152" t="s">
        <v>113</v>
      </c>
      <c r="S33" s="152" t="s">
        <v>113</v>
      </c>
      <c r="T33" s="152" t="s">
        <v>113</v>
      </c>
      <c r="U33" s="152" t="s">
        <v>114</v>
      </c>
      <c r="V33" s="152" t="s">
        <v>113</v>
      </c>
      <c r="W33" s="152">
        <v>420</v>
      </c>
      <c r="X33" s="152">
        <v>474.63409999999999</v>
      </c>
      <c r="Y33" s="152" t="s">
        <v>113</v>
      </c>
      <c r="Z33" s="152" t="s">
        <v>113</v>
      </c>
      <c r="AA33" s="152" t="s">
        <v>113</v>
      </c>
      <c r="AB33" s="152">
        <v>491.18119999999999</v>
      </c>
      <c r="AC33" s="153">
        <v>508.47280000000001</v>
      </c>
      <c r="AD33" s="154">
        <v>-3.8891999999999598</v>
      </c>
      <c r="AE33" s="169">
        <v>-7.5907268688933938E-3</v>
      </c>
      <c r="AF33" s="156" t="s">
        <v>113</v>
      </c>
    </row>
    <row r="34" spans="1:32" s="168" customFormat="1" ht="12" customHeight="1" thickBot="1" x14ac:dyDescent="0.35">
      <c r="A34" s="162" t="s">
        <v>91</v>
      </c>
      <c r="B34" s="163" t="s">
        <v>113</v>
      </c>
      <c r="C34" s="163" t="s">
        <v>113</v>
      </c>
      <c r="D34" s="163" t="s">
        <v>114</v>
      </c>
      <c r="E34" s="163">
        <v>454.74829999999997</v>
      </c>
      <c r="F34" s="163">
        <v>501.06310000000002</v>
      </c>
      <c r="G34" s="163" t="s">
        <v>114</v>
      </c>
      <c r="H34" s="163">
        <v>513.01549999999997</v>
      </c>
      <c r="I34" s="163" t="s">
        <v>113</v>
      </c>
      <c r="J34" s="163" t="s">
        <v>113</v>
      </c>
      <c r="K34" s="163">
        <v>502.62470000000002</v>
      </c>
      <c r="L34" s="163" t="s">
        <v>113</v>
      </c>
      <c r="M34" s="163">
        <v>523.79669999999999</v>
      </c>
      <c r="N34" s="163" t="s">
        <v>113</v>
      </c>
      <c r="O34" s="163" t="s">
        <v>113</v>
      </c>
      <c r="P34" s="163" t="s">
        <v>114</v>
      </c>
      <c r="Q34" s="163" t="s">
        <v>114</v>
      </c>
      <c r="R34" s="163" t="s">
        <v>113</v>
      </c>
      <c r="S34" s="163" t="s">
        <v>113</v>
      </c>
      <c r="T34" s="163" t="s">
        <v>113</v>
      </c>
      <c r="U34" s="163" t="s">
        <v>114</v>
      </c>
      <c r="V34" s="163" t="s">
        <v>113</v>
      </c>
      <c r="W34" s="163">
        <v>537.6567</v>
      </c>
      <c r="X34" s="163">
        <v>432.82830000000001</v>
      </c>
      <c r="Y34" s="163">
        <v>494.34620000000001</v>
      </c>
      <c r="Z34" s="163" t="s">
        <v>113</v>
      </c>
      <c r="AA34" s="163" t="s">
        <v>113</v>
      </c>
      <c r="AB34" s="163">
        <v>507.2783</v>
      </c>
      <c r="AC34" s="164">
        <v>510.97190000000001</v>
      </c>
      <c r="AD34" s="173">
        <v>-2.9239999999999782</v>
      </c>
      <c r="AE34" s="174">
        <v>-5.6898683176884735E-3</v>
      </c>
      <c r="AF34" s="167" t="s">
        <v>113</v>
      </c>
    </row>
    <row r="35" spans="1:32" s="92" customFormat="1" ht="12" customHeight="1" x14ac:dyDescent="0.3">
      <c r="A35" s="150"/>
      <c r="B35" s="151" t="s">
        <v>113</v>
      </c>
      <c r="C35" s="151" t="s">
        <v>113</v>
      </c>
      <c r="D35" s="151" t="s">
        <v>113</v>
      </c>
      <c r="E35" s="151" t="s">
        <v>113</v>
      </c>
      <c r="F35" s="151" t="s">
        <v>113</v>
      </c>
      <c r="G35" s="151" t="s">
        <v>113</v>
      </c>
      <c r="H35" s="151" t="s">
        <v>113</v>
      </c>
      <c r="I35" s="151" t="s">
        <v>113</v>
      </c>
      <c r="J35" s="151" t="s">
        <v>113</v>
      </c>
      <c r="K35" s="151" t="s">
        <v>113</v>
      </c>
      <c r="L35" s="151" t="s">
        <v>113</v>
      </c>
      <c r="M35" s="151" t="s">
        <v>113</v>
      </c>
      <c r="N35" s="151" t="s">
        <v>113</v>
      </c>
      <c r="O35" s="151" t="s">
        <v>113</v>
      </c>
      <c r="P35" s="151" t="s">
        <v>113</v>
      </c>
      <c r="Q35" s="151" t="s">
        <v>113</v>
      </c>
      <c r="R35" s="151" t="s">
        <v>113</v>
      </c>
      <c r="S35" s="151" t="s">
        <v>113</v>
      </c>
      <c r="T35" s="151" t="s">
        <v>113</v>
      </c>
      <c r="U35" s="151" t="s">
        <v>113</v>
      </c>
      <c r="V35" s="151" t="s">
        <v>113</v>
      </c>
      <c r="W35" s="151" t="s">
        <v>113</v>
      </c>
      <c r="X35" s="151" t="s">
        <v>113</v>
      </c>
      <c r="Y35" s="151" t="s">
        <v>113</v>
      </c>
      <c r="Z35" s="151" t="s">
        <v>113</v>
      </c>
      <c r="AA35" s="151" t="s">
        <v>113</v>
      </c>
      <c r="AB35" s="151" t="s">
        <v>113</v>
      </c>
      <c r="AC35" s="153" t="s">
        <v>113</v>
      </c>
      <c r="AD35" s="154" t="s">
        <v>113</v>
      </c>
      <c r="AE35" s="169" t="s">
        <v>113</v>
      </c>
      <c r="AF35" s="170" t="s">
        <v>113</v>
      </c>
    </row>
    <row r="36" spans="1:32" s="92" customFormat="1" ht="12" customHeight="1" x14ac:dyDescent="0.3">
      <c r="A36" s="150" t="s">
        <v>92</v>
      </c>
      <c r="B36" s="152">
        <v>458.93</v>
      </c>
      <c r="C36" s="152">
        <v>373.35109999999997</v>
      </c>
      <c r="D36" s="152">
        <v>385.27780000000001</v>
      </c>
      <c r="E36" s="152">
        <v>382.24560000000002</v>
      </c>
      <c r="F36" s="152">
        <v>438.37</v>
      </c>
      <c r="G36" s="152" t="s">
        <v>114</v>
      </c>
      <c r="H36" s="152">
        <v>465.18</v>
      </c>
      <c r="I36" s="152" t="s">
        <v>113</v>
      </c>
      <c r="J36" s="152">
        <v>371.07</v>
      </c>
      <c r="K36" s="152">
        <v>549</v>
      </c>
      <c r="L36" s="152">
        <v>391.73</v>
      </c>
      <c r="M36" s="152">
        <v>432.75</v>
      </c>
      <c r="N36" s="152" t="s">
        <v>113</v>
      </c>
      <c r="O36" s="152">
        <v>410.76</v>
      </c>
      <c r="P36" s="152">
        <v>377.7</v>
      </c>
      <c r="Q36" s="152" t="s">
        <v>114</v>
      </c>
      <c r="R36" s="152">
        <v>252.38290000000001</v>
      </c>
      <c r="S36" s="152" t="s">
        <v>113</v>
      </c>
      <c r="T36" s="152">
        <v>389</v>
      </c>
      <c r="U36" s="152">
        <v>410.56</v>
      </c>
      <c r="V36" s="152">
        <v>453.00020000000001</v>
      </c>
      <c r="W36" s="152">
        <v>322.52</v>
      </c>
      <c r="X36" s="152">
        <v>434.30970000000002</v>
      </c>
      <c r="Y36" s="152">
        <v>360.37</v>
      </c>
      <c r="Z36" s="152" t="s">
        <v>114</v>
      </c>
      <c r="AA36" s="152">
        <v>343.95</v>
      </c>
      <c r="AB36" s="152">
        <v>482.52940000000001</v>
      </c>
      <c r="AC36" s="153">
        <v>496.29860000000002</v>
      </c>
      <c r="AD36" s="154">
        <v>2.1466000000000349</v>
      </c>
      <c r="AE36" s="169">
        <v>4.3440075118588162E-3</v>
      </c>
      <c r="AF36" s="156" t="s">
        <v>113</v>
      </c>
    </row>
    <row r="37" spans="1:32" s="92" customFormat="1" ht="12" customHeight="1" x14ac:dyDescent="0.3">
      <c r="A37" s="150" t="s">
        <v>93</v>
      </c>
      <c r="B37" s="152" t="s">
        <v>113</v>
      </c>
      <c r="C37" s="152">
        <v>434.77859999999998</v>
      </c>
      <c r="D37" s="152">
        <v>390.56659999999999</v>
      </c>
      <c r="E37" s="152">
        <v>387.60669999999999</v>
      </c>
      <c r="F37" s="152">
        <v>437.15</v>
      </c>
      <c r="G37" s="152" t="s">
        <v>114</v>
      </c>
      <c r="H37" s="152">
        <v>455.77</v>
      </c>
      <c r="I37" s="152" t="s">
        <v>113</v>
      </c>
      <c r="J37" s="152">
        <v>449.01</v>
      </c>
      <c r="K37" s="152">
        <v>539</v>
      </c>
      <c r="L37" s="152">
        <v>460.19</v>
      </c>
      <c r="M37" s="152">
        <v>508.33</v>
      </c>
      <c r="N37" s="152" t="s">
        <v>113</v>
      </c>
      <c r="O37" s="152">
        <v>365.39</v>
      </c>
      <c r="P37" s="152">
        <v>372.68</v>
      </c>
      <c r="Q37" s="152" t="s">
        <v>114</v>
      </c>
      <c r="R37" s="152">
        <v>252.6431</v>
      </c>
      <c r="S37" s="152" t="s">
        <v>113</v>
      </c>
      <c r="T37" s="152">
        <v>453</v>
      </c>
      <c r="U37" s="152">
        <v>420.47</v>
      </c>
      <c r="V37" s="152">
        <v>441.53480000000002</v>
      </c>
      <c r="W37" s="152">
        <v>330.17</v>
      </c>
      <c r="X37" s="152">
        <v>392.8578</v>
      </c>
      <c r="Y37" s="152">
        <v>376.37</v>
      </c>
      <c r="Z37" s="152">
        <v>287.79000000000002</v>
      </c>
      <c r="AA37" s="152">
        <v>301.75</v>
      </c>
      <c r="AB37" s="152">
        <v>469.68020000000001</v>
      </c>
      <c r="AC37" s="153">
        <v>448.30180000000001</v>
      </c>
      <c r="AD37" s="154">
        <v>1.8917000000000144</v>
      </c>
      <c r="AE37" s="169">
        <v>4.2375833342480629E-3</v>
      </c>
      <c r="AF37" s="156" t="s">
        <v>113</v>
      </c>
    </row>
    <row r="38" spans="1:32" s="92" customFormat="1" ht="12" customHeight="1" x14ac:dyDescent="0.3">
      <c r="A38" s="150" t="s">
        <v>94</v>
      </c>
      <c r="B38" s="152">
        <v>391.89</v>
      </c>
      <c r="C38" s="152">
        <v>359.47949999999997</v>
      </c>
      <c r="D38" s="152">
        <v>360.7715</v>
      </c>
      <c r="E38" s="152">
        <v>361.47140000000002</v>
      </c>
      <c r="F38" s="152">
        <v>413.89</v>
      </c>
      <c r="G38" s="152" t="s">
        <v>114</v>
      </c>
      <c r="H38" s="152">
        <v>419.74</v>
      </c>
      <c r="I38" s="152">
        <v>269.20999999999998</v>
      </c>
      <c r="J38" s="152">
        <v>368.07</v>
      </c>
      <c r="K38" s="152">
        <v>489</v>
      </c>
      <c r="L38" s="152">
        <v>305.56</v>
      </c>
      <c r="M38" s="152">
        <v>364.61</v>
      </c>
      <c r="N38" s="152" t="s">
        <v>113</v>
      </c>
      <c r="O38" s="152">
        <v>350.93</v>
      </c>
      <c r="P38" s="152">
        <v>350.1</v>
      </c>
      <c r="Q38" s="152" t="s">
        <v>114</v>
      </c>
      <c r="R38" s="152">
        <v>297.1377</v>
      </c>
      <c r="S38" s="152" t="s">
        <v>113</v>
      </c>
      <c r="T38" s="152">
        <v>408</v>
      </c>
      <c r="U38" s="152">
        <v>372.27</v>
      </c>
      <c r="V38" s="152">
        <v>409.01049999999998</v>
      </c>
      <c r="W38" s="152">
        <v>301.88</v>
      </c>
      <c r="X38" s="152">
        <v>403.7971</v>
      </c>
      <c r="Y38" s="152">
        <v>323.19</v>
      </c>
      <c r="Z38" s="152">
        <v>261.83999999999997</v>
      </c>
      <c r="AA38" s="152">
        <v>305.37</v>
      </c>
      <c r="AB38" s="152">
        <v>458.03030000000001</v>
      </c>
      <c r="AC38" s="153">
        <v>398.10610000000003</v>
      </c>
      <c r="AD38" s="154">
        <v>4.5392000000000507</v>
      </c>
      <c r="AE38" s="169">
        <v>1.1533490240160038E-2</v>
      </c>
      <c r="AF38" s="156" t="s">
        <v>113</v>
      </c>
    </row>
    <row r="39" spans="1:32" s="92" customFormat="1" ht="12" customHeight="1" x14ac:dyDescent="0.3">
      <c r="A39" s="150" t="s">
        <v>95</v>
      </c>
      <c r="B39" s="157">
        <v>418.63</v>
      </c>
      <c r="C39" s="157">
        <v>361.55029999999999</v>
      </c>
      <c r="D39" s="157">
        <v>361.2559</v>
      </c>
      <c r="E39" s="157">
        <v>374.47199999999998</v>
      </c>
      <c r="F39" s="157">
        <v>422.96</v>
      </c>
      <c r="G39" s="157" t="s">
        <v>114</v>
      </c>
      <c r="H39" s="157">
        <v>422.41</v>
      </c>
      <c r="I39" s="157">
        <v>265</v>
      </c>
      <c r="J39" s="157">
        <v>371.87</v>
      </c>
      <c r="K39" s="157">
        <v>464</v>
      </c>
      <c r="L39" s="157">
        <v>394.51</v>
      </c>
      <c r="M39" s="157">
        <v>405.7</v>
      </c>
      <c r="N39" s="157" t="s">
        <v>113</v>
      </c>
      <c r="O39" s="157">
        <v>354.88</v>
      </c>
      <c r="P39" s="157">
        <v>366.78</v>
      </c>
      <c r="Q39" s="157" t="s">
        <v>114</v>
      </c>
      <c r="R39" s="157">
        <v>358.1968</v>
      </c>
      <c r="S39" s="157" t="s">
        <v>113</v>
      </c>
      <c r="T39" s="157">
        <v>438</v>
      </c>
      <c r="U39" s="157">
        <v>378.83</v>
      </c>
      <c r="V39" s="157">
        <v>425.62369999999999</v>
      </c>
      <c r="W39" s="157">
        <v>425.58</v>
      </c>
      <c r="X39" s="157">
        <v>415.33530000000002</v>
      </c>
      <c r="Y39" s="157">
        <v>323.41000000000003</v>
      </c>
      <c r="Z39" s="157" t="s">
        <v>114</v>
      </c>
      <c r="AA39" s="157">
        <v>312.64999999999998</v>
      </c>
      <c r="AB39" s="157">
        <v>475.07690000000002</v>
      </c>
      <c r="AC39" s="158">
        <v>425.64490000000001</v>
      </c>
      <c r="AD39" s="171">
        <v>5.4361999999999853</v>
      </c>
      <c r="AE39" s="172">
        <v>1.2936904923672499E-2</v>
      </c>
      <c r="AF39" s="161" t="s">
        <v>113</v>
      </c>
    </row>
    <row r="40" spans="1:32" s="92" customFormat="1" ht="12" customHeight="1" x14ac:dyDescent="0.3">
      <c r="A40" s="150" t="s">
        <v>96</v>
      </c>
      <c r="B40" s="151">
        <v>430.86</v>
      </c>
      <c r="C40" s="151">
        <v>245.2654</v>
      </c>
      <c r="D40" s="151">
        <v>373.52929999999998</v>
      </c>
      <c r="E40" s="151">
        <v>375.94630000000001</v>
      </c>
      <c r="F40" s="151">
        <v>427.22</v>
      </c>
      <c r="G40" s="151" t="s">
        <v>114</v>
      </c>
      <c r="H40" s="151">
        <v>421.53</v>
      </c>
      <c r="I40" s="151" t="s">
        <v>113</v>
      </c>
      <c r="J40" s="151">
        <v>438.48</v>
      </c>
      <c r="K40" s="151">
        <v>447</v>
      </c>
      <c r="L40" s="151" t="s">
        <v>113</v>
      </c>
      <c r="M40" s="151">
        <v>418.07</v>
      </c>
      <c r="N40" s="151" t="s">
        <v>113</v>
      </c>
      <c r="O40" s="151">
        <v>395.96</v>
      </c>
      <c r="P40" s="151">
        <v>374.85</v>
      </c>
      <c r="Q40" s="151" t="s">
        <v>114</v>
      </c>
      <c r="R40" s="151">
        <v>192.005</v>
      </c>
      <c r="S40" s="151" t="s">
        <v>113</v>
      </c>
      <c r="T40" s="151">
        <v>464</v>
      </c>
      <c r="U40" s="151">
        <v>367.51</v>
      </c>
      <c r="V40" s="151">
        <v>435.91910000000001</v>
      </c>
      <c r="W40" s="151">
        <v>323.20999999999998</v>
      </c>
      <c r="X40" s="151">
        <v>412.21409999999997</v>
      </c>
      <c r="Y40" s="151">
        <v>345.77</v>
      </c>
      <c r="Z40" s="151" t="s">
        <v>114</v>
      </c>
      <c r="AA40" s="151">
        <v>290.56</v>
      </c>
      <c r="AB40" s="151">
        <v>468.738</v>
      </c>
      <c r="AC40" s="153">
        <v>421.48129999999998</v>
      </c>
      <c r="AD40" s="154">
        <v>3.3029999999999973</v>
      </c>
      <c r="AE40" s="169">
        <v>7.8985447116697305E-3</v>
      </c>
      <c r="AF40" s="170" t="s">
        <v>113</v>
      </c>
    </row>
    <row r="41" spans="1:32" s="92" customFormat="1" ht="12" customHeight="1" x14ac:dyDescent="0.3">
      <c r="A41" s="150" t="s">
        <v>97</v>
      </c>
      <c r="B41" s="151">
        <v>339.92</v>
      </c>
      <c r="C41" s="151">
        <v>298.66550000000001</v>
      </c>
      <c r="D41" s="151">
        <v>288.18110000000001</v>
      </c>
      <c r="E41" s="151">
        <v>324.07780000000002</v>
      </c>
      <c r="F41" s="151">
        <v>356.89</v>
      </c>
      <c r="G41" s="151" t="s">
        <v>114</v>
      </c>
      <c r="H41" s="151">
        <v>381.69</v>
      </c>
      <c r="I41" s="151">
        <v>231</v>
      </c>
      <c r="J41" s="151">
        <v>315.08999999999997</v>
      </c>
      <c r="K41" s="151">
        <v>411</v>
      </c>
      <c r="L41" s="151">
        <v>328</v>
      </c>
      <c r="M41" s="151">
        <v>328.77</v>
      </c>
      <c r="N41" s="151">
        <v>280</v>
      </c>
      <c r="O41" s="151">
        <v>254.38</v>
      </c>
      <c r="P41" s="151">
        <v>302.22000000000003</v>
      </c>
      <c r="Q41" s="151" t="s">
        <v>114</v>
      </c>
      <c r="R41" s="151">
        <v>238.59800000000001</v>
      </c>
      <c r="S41" s="151" t="s">
        <v>113</v>
      </c>
      <c r="T41" s="151">
        <v>361</v>
      </c>
      <c r="U41" s="151">
        <v>334.41</v>
      </c>
      <c r="V41" s="151">
        <v>370.87049999999999</v>
      </c>
      <c r="W41" s="151">
        <v>257.76</v>
      </c>
      <c r="X41" s="151">
        <v>397.98070000000001</v>
      </c>
      <c r="Y41" s="151">
        <v>295.76</v>
      </c>
      <c r="Z41" s="151">
        <v>187.85</v>
      </c>
      <c r="AA41" s="151">
        <v>290</v>
      </c>
      <c r="AB41" s="151">
        <v>410.31700000000001</v>
      </c>
      <c r="AC41" s="153">
        <v>354.19409999999999</v>
      </c>
      <c r="AD41" s="154">
        <v>3.5256999999999721</v>
      </c>
      <c r="AE41" s="169">
        <v>1.0054227868835586E-2</v>
      </c>
      <c r="AF41" s="170" t="s">
        <v>113</v>
      </c>
    </row>
    <row r="42" spans="1:32" s="92" customFormat="1" ht="12" customHeight="1" thickBot="1" x14ac:dyDescent="0.35">
      <c r="A42" s="150" t="s">
        <v>98</v>
      </c>
      <c r="B42" s="152">
        <v>372.9</v>
      </c>
      <c r="C42" s="152">
        <v>361.22300000000001</v>
      </c>
      <c r="D42" s="152">
        <v>222.21199999999999</v>
      </c>
      <c r="E42" s="152">
        <v>356.91449999999998</v>
      </c>
      <c r="F42" s="152">
        <v>369.06</v>
      </c>
      <c r="G42" s="152" t="s">
        <v>114</v>
      </c>
      <c r="H42" s="152">
        <v>406.66</v>
      </c>
      <c r="I42" s="152">
        <v>223.43</v>
      </c>
      <c r="J42" s="152">
        <v>361.74</v>
      </c>
      <c r="K42" s="152">
        <v>433</v>
      </c>
      <c r="L42" s="152">
        <v>450</v>
      </c>
      <c r="M42" s="152">
        <v>363.21</v>
      </c>
      <c r="N42" s="152">
        <v>280</v>
      </c>
      <c r="O42" s="152">
        <v>315.33</v>
      </c>
      <c r="P42" s="152">
        <v>322.92</v>
      </c>
      <c r="Q42" s="152" t="s">
        <v>114</v>
      </c>
      <c r="R42" s="152">
        <v>295.3836</v>
      </c>
      <c r="S42" s="152" t="s">
        <v>113</v>
      </c>
      <c r="T42" s="152">
        <v>396</v>
      </c>
      <c r="U42" s="152">
        <v>311.8</v>
      </c>
      <c r="V42" s="152">
        <v>390.0575</v>
      </c>
      <c r="W42" s="152">
        <v>237</v>
      </c>
      <c r="X42" s="152">
        <v>401.05770000000001</v>
      </c>
      <c r="Y42" s="152">
        <v>316.73</v>
      </c>
      <c r="Z42" s="152" t="s">
        <v>114</v>
      </c>
      <c r="AA42" s="152">
        <v>302.27</v>
      </c>
      <c r="AB42" s="152">
        <v>449.29289999999997</v>
      </c>
      <c r="AC42" s="153">
        <v>403.89179999999999</v>
      </c>
      <c r="AD42" s="154">
        <v>3.491299999999967</v>
      </c>
      <c r="AE42" s="169">
        <v>8.7195195810194637E-3</v>
      </c>
      <c r="AF42" s="156" t="s">
        <v>113</v>
      </c>
    </row>
    <row r="43" spans="1:32" s="168" customFormat="1" ht="12" customHeight="1" thickBot="1" x14ac:dyDescent="0.35">
      <c r="A43" s="162" t="s">
        <v>99</v>
      </c>
      <c r="B43" s="163">
        <v>380.1918</v>
      </c>
      <c r="C43" s="163">
        <v>342.1558</v>
      </c>
      <c r="D43" s="163">
        <v>338.61040000000003</v>
      </c>
      <c r="E43" s="163">
        <v>354.1678</v>
      </c>
      <c r="F43" s="163">
        <v>411.62959999999998</v>
      </c>
      <c r="G43" s="163" t="s">
        <v>114</v>
      </c>
      <c r="H43" s="163">
        <v>414.32870000000003</v>
      </c>
      <c r="I43" s="163">
        <v>253.56559999999999</v>
      </c>
      <c r="J43" s="163">
        <v>367.58550000000002</v>
      </c>
      <c r="K43" s="163">
        <v>476.44709999999998</v>
      </c>
      <c r="L43" s="163">
        <v>365.32560000000001</v>
      </c>
      <c r="M43" s="163">
        <v>362.46730000000002</v>
      </c>
      <c r="N43" s="163">
        <v>280</v>
      </c>
      <c r="O43" s="163">
        <v>342.3537</v>
      </c>
      <c r="P43" s="163">
        <v>338.71699999999998</v>
      </c>
      <c r="Q43" s="163" t="s">
        <v>114</v>
      </c>
      <c r="R43" s="163">
        <v>282.33089999999999</v>
      </c>
      <c r="S43" s="163" t="s">
        <v>113</v>
      </c>
      <c r="T43" s="163">
        <v>414.88850000000002</v>
      </c>
      <c r="U43" s="163">
        <v>383.30889999999999</v>
      </c>
      <c r="V43" s="163">
        <v>414.66919999999999</v>
      </c>
      <c r="W43" s="163">
        <v>327.62920000000003</v>
      </c>
      <c r="X43" s="163">
        <v>405.7774</v>
      </c>
      <c r="Y43" s="163">
        <v>330.36790000000002</v>
      </c>
      <c r="Z43" s="163" t="s">
        <v>114</v>
      </c>
      <c r="AA43" s="163">
        <v>299.15539999999999</v>
      </c>
      <c r="AB43" s="163">
        <v>455.78680000000003</v>
      </c>
      <c r="AC43" s="164">
        <v>399.04770000000002</v>
      </c>
      <c r="AD43" s="173">
        <v>3.7402000000000157</v>
      </c>
      <c r="AE43" s="174">
        <v>9.461495165156375E-3</v>
      </c>
      <c r="AF43" s="167" t="s">
        <v>113</v>
      </c>
    </row>
    <row r="44" spans="1:32" s="92" customFormat="1" ht="12" customHeight="1" x14ac:dyDescent="0.3">
      <c r="A44" s="150" t="s">
        <v>100</v>
      </c>
      <c r="B44" s="151">
        <v>556.63</v>
      </c>
      <c r="C44" s="151" t="s">
        <v>113</v>
      </c>
      <c r="D44" s="151">
        <v>412.12569999999999</v>
      </c>
      <c r="E44" s="151">
        <v>454.62029999999999</v>
      </c>
      <c r="F44" s="151">
        <v>481.76</v>
      </c>
      <c r="G44" s="151" t="s">
        <v>113</v>
      </c>
      <c r="H44" s="151">
        <v>530.83000000000004</v>
      </c>
      <c r="I44" s="151" t="s">
        <v>113</v>
      </c>
      <c r="J44" s="151">
        <v>550.16</v>
      </c>
      <c r="K44" s="151" t="s">
        <v>113</v>
      </c>
      <c r="L44" s="151" t="s">
        <v>113</v>
      </c>
      <c r="M44" s="151">
        <v>595.78</v>
      </c>
      <c r="N44" s="151" t="s">
        <v>113</v>
      </c>
      <c r="O44" s="151" t="s">
        <v>113</v>
      </c>
      <c r="P44" s="151">
        <v>394.27</v>
      </c>
      <c r="Q44" s="151" t="s">
        <v>114</v>
      </c>
      <c r="R44" s="151" t="s">
        <v>113</v>
      </c>
      <c r="S44" s="151" t="s">
        <v>113</v>
      </c>
      <c r="T44" s="151" t="s">
        <v>113</v>
      </c>
      <c r="U44" s="151">
        <v>489.97</v>
      </c>
      <c r="V44" s="151">
        <v>493.01209999999998</v>
      </c>
      <c r="W44" s="151">
        <v>527.62</v>
      </c>
      <c r="X44" s="151">
        <v>430.54340000000002</v>
      </c>
      <c r="Y44" s="151">
        <v>491.73</v>
      </c>
      <c r="Z44" s="151" t="s">
        <v>113</v>
      </c>
      <c r="AA44" s="151">
        <v>512.64</v>
      </c>
      <c r="AB44" s="151">
        <v>551.05830000000003</v>
      </c>
      <c r="AC44" s="153">
        <v>574.63239999999996</v>
      </c>
      <c r="AD44" s="154">
        <v>-4.8759000000000015</v>
      </c>
      <c r="AE44" s="169">
        <v>-8.4138570577850791E-3</v>
      </c>
      <c r="AF44" s="170" t="s">
        <v>113</v>
      </c>
    </row>
    <row r="45" spans="1:32" s="92" customFormat="1" ht="12" customHeight="1" x14ac:dyDescent="0.3">
      <c r="A45" s="150" t="s">
        <v>101</v>
      </c>
      <c r="B45" s="152">
        <v>518.38</v>
      </c>
      <c r="C45" s="152" t="s">
        <v>113</v>
      </c>
      <c r="D45" s="152" t="s">
        <v>114</v>
      </c>
      <c r="E45" s="152">
        <v>455.55849999999998</v>
      </c>
      <c r="F45" s="152">
        <v>468.01</v>
      </c>
      <c r="G45" s="152" t="s">
        <v>113</v>
      </c>
      <c r="H45" s="152">
        <v>536.55999999999995</v>
      </c>
      <c r="I45" s="152" t="s">
        <v>113</v>
      </c>
      <c r="J45" s="152">
        <v>550.92999999999995</v>
      </c>
      <c r="K45" s="152">
        <v>597</v>
      </c>
      <c r="L45" s="152">
        <v>523.71</v>
      </c>
      <c r="M45" s="152">
        <v>602.94000000000005</v>
      </c>
      <c r="N45" s="152" t="s">
        <v>113</v>
      </c>
      <c r="O45" s="152">
        <v>400.77</v>
      </c>
      <c r="P45" s="152">
        <v>430.42</v>
      </c>
      <c r="Q45" s="152" t="s">
        <v>114</v>
      </c>
      <c r="R45" s="152" t="s">
        <v>113</v>
      </c>
      <c r="S45" s="152" t="s">
        <v>113</v>
      </c>
      <c r="T45" s="152" t="s">
        <v>113</v>
      </c>
      <c r="U45" s="152">
        <v>484.72</v>
      </c>
      <c r="V45" s="152">
        <v>498.3938</v>
      </c>
      <c r="W45" s="152">
        <v>535.88</v>
      </c>
      <c r="X45" s="152">
        <v>481.30669999999998</v>
      </c>
      <c r="Y45" s="152">
        <v>487.73</v>
      </c>
      <c r="Z45" s="152">
        <v>485.75</v>
      </c>
      <c r="AA45" s="152">
        <v>473.38</v>
      </c>
      <c r="AB45" s="152">
        <v>534.26880000000006</v>
      </c>
      <c r="AC45" s="153">
        <v>561.30380000000002</v>
      </c>
      <c r="AD45" s="154">
        <v>-2.1747000000000298</v>
      </c>
      <c r="AE45" s="169">
        <v>-3.8594196584254004E-3</v>
      </c>
      <c r="AF45" s="156" t="s">
        <v>113</v>
      </c>
    </row>
    <row r="46" spans="1:32" s="92" customFormat="1" ht="12" customHeight="1" x14ac:dyDescent="0.3">
      <c r="A46" s="150" t="s">
        <v>102</v>
      </c>
      <c r="B46" s="152" t="s">
        <v>113</v>
      </c>
      <c r="C46" s="152" t="s">
        <v>113</v>
      </c>
      <c r="D46" s="152" t="s">
        <v>114</v>
      </c>
      <c r="E46" s="152">
        <v>437.46480000000003</v>
      </c>
      <c r="F46" s="152">
        <v>467.35</v>
      </c>
      <c r="G46" s="152" t="s">
        <v>113</v>
      </c>
      <c r="H46" s="152">
        <v>533.14</v>
      </c>
      <c r="I46" s="152" t="s">
        <v>113</v>
      </c>
      <c r="J46" s="152" t="s">
        <v>113</v>
      </c>
      <c r="K46" s="152" t="s">
        <v>113</v>
      </c>
      <c r="L46" s="152">
        <v>544.98</v>
      </c>
      <c r="M46" s="152">
        <v>584.03</v>
      </c>
      <c r="N46" s="152" t="s">
        <v>113</v>
      </c>
      <c r="O46" s="152" t="s">
        <v>113</v>
      </c>
      <c r="P46" s="152" t="s">
        <v>114</v>
      </c>
      <c r="Q46" s="152" t="s">
        <v>114</v>
      </c>
      <c r="R46" s="152" t="s">
        <v>113</v>
      </c>
      <c r="S46" s="152" t="s">
        <v>113</v>
      </c>
      <c r="T46" s="152" t="s">
        <v>113</v>
      </c>
      <c r="U46" s="152">
        <v>475.13</v>
      </c>
      <c r="V46" s="152">
        <v>505.64749999999998</v>
      </c>
      <c r="W46" s="152" t="s">
        <v>113</v>
      </c>
      <c r="X46" s="152">
        <v>483.55759999999998</v>
      </c>
      <c r="Y46" s="152">
        <v>493.28</v>
      </c>
      <c r="Z46" s="152" t="s">
        <v>113</v>
      </c>
      <c r="AA46" s="152" t="s">
        <v>113</v>
      </c>
      <c r="AB46" s="152">
        <v>520.30600000000004</v>
      </c>
      <c r="AC46" s="153">
        <v>493.65219999999999</v>
      </c>
      <c r="AD46" s="154">
        <v>1.641900000000021</v>
      </c>
      <c r="AE46" s="169">
        <v>3.3371252593696887E-3</v>
      </c>
      <c r="AF46" s="156"/>
    </row>
    <row r="47" spans="1:32" s="92" customFormat="1" ht="12" customHeight="1" x14ac:dyDescent="0.3">
      <c r="A47" s="150" t="s">
        <v>103</v>
      </c>
      <c r="B47" s="152">
        <v>505.89</v>
      </c>
      <c r="C47" s="152">
        <v>518.9692</v>
      </c>
      <c r="D47" s="152">
        <v>396.54180000000002</v>
      </c>
      <c r="E47" s="152">
        <v>410.52530000000002</v>
      </c>
      <c r="F47" s="152">
        <v>458.28</v>
      </c>
      <c r="G47" s="152" t="s">
        <v>114</v>
      </c>
      <c r="H47" s="152">
        <v>515.02</v>
      </c>
      <c r="I47" s="152" t="s">
        <v>113</v>
      </c>
      <c r="J47" s="152">
        <v>547.21</v>
      </c>
      <c r="K47" s="152">
        <v>543</v>
      </c>
      <c r="L47" s="152">
        <v>515.45000000000005</v>
      </c>
      <c r="M47" s="152">
        <v>550.27</v>
      </c>
      <c r="N47" s="152" t="s">
        <v>113</v>
      </c>
      <c r="O47" s="152">
        <v>443.15</v>
      </c>
      <c r="P47" s="152">
        <v>369.76</v>
      </c>
      <c r="Q47" s="152" t="s">
        <v>114</v>
      </c>
      <c r="R47" s="152">
        <v>292.18959999999998</v>
      </c>
      <c r="S47" s="152" t="s">
        <v>113</v>
      </c>
      <c r="T47" s="152">
        <v>240</v>
      </c>
      <c r="U47" s="152">
        <v>450.32</v>
      </c>
      <c r="V47" s="152">
        <v>472.65519999999998</v>
      </c>
      <c r="W47" s="152">
        <v>530.82000000000005</v>
      </c>
      <c r="X47" s="152">
        <v>443.83010000000002</v>
      </c>
      <c r="Y47" s="152">
        <v>447.79</v>
      </c>
      <c r="Z47" s="152" t="s">
        <v>114</v>
      </c>
      <c r="AA47" s="152">
        <v>483.88</v>
      </c>
      <c r="AB47" s="152">
        <v>508.91300000000001</v>
      </c>
      <c r="AC47" s="153">
        <v>504.91149999999999</v>
      </c>
      <c r="AD47" s="154">
        <v>4.4554999999999723</v>
      </c>
      <c r="AE47" s="169">
        <v>8.9028805729174376E-3</v>
      </c>
      <c r="AF47" s="156" t="s">
        <v>113</v>
      </c>
    </row>
    <row r="48" spans="1:32" s="92" customFormat="1" ht="12" customHeight="1" x14ac:dyDescent="0.3">
      <c r="A48" s="150" t="s">
        <v>104</v>
      </c>
      <c r="B48" s="157">
        <v>478.29</v>
      </c>
      <c r="C48" s="157">
        <v>375.9076</v>
      </c>
      <c r="D48" s="157">
        <v>397.75299999999999</v>
      </c>
      <c r="E48" s="157">
        <v>440.68150000000003</v>
      </c>
      <c r="F48" s="157">
        <v>460.76</v>
      </c>
      <c r="G48" s="157" t="s">
        <v>114</v>
      </c>
      <c r="H48" s="157">
        <v>521.87</v>
      </c>
      <c r="I48" s="157" t="s">
        <v>113</v>
      </c>
      <c r="J48" s="157">
        <v>508.24</v>
      </c>
      <c r="K48" s="157">
        <v>552</v>
      </c>
      <c r="L48" s="157">
        <v>537.73</v>
      </c>
      <c r="M48" s="157">
        <v>578.69000000000005</v>
      </c>
      <c r="N48" s="157" t="s">
        <v>113</v>
      </c>
      <c r="O48" s="157">
        <v>357.06</v>
      </c>
      <c r="P48" s="157">
        <v>405</v>
      </c>
      <c r="Q48" s="157" t="s">
        <v>114</v>
      </c>
      <c r="R48" s="157">
        <v>343.77569999999997</v>
      </c>
      <c r="S48" s="157" t="s">
        <v>113</v>
      </c>
      <c r="T48" s="157">
        <v>196</v>
      </c>
      <c r="U48" s="157">
        <v>470.51</v>
      </c>
      <c r="V48" s="157">
        <v>498.3938</v>
      </c>
      <c r="W48" s="157">
        <v>526.1</v>
      </c>
      <c r="X48" s="157">
        <v>434.7056</v>
      </c>
      <c r="Y48" s="157">
        <v>472.93</v>
      </c>
      <c r="Z48" s="157">
        <v>383.83</v>
      </c>
      <c r="AA48" s="157">
        <v>483.91</v>
      </c>
      <c r="AB48" s="157">
        <v>511.99680000000001</v>
      </c>
      <c r="AC48" s="158">
        <v>512.69370000000004</v>
      </c>
      <c r="AD48" s="171">
        <v>-0.55669999999997799</v>
      </c>
      <c r="AE48" s="172">
        <v>-1.0846557547739E-3</v>
      </c>
      <c r="AF48" s="161" t="s">
        <v>113</v>
      </c>
    </row>
    <row r="49" spans="1:32" s="92" customFormat="1" ht="12" customHeight="1" x14ac:dyDescent="0.3">
      <c r="A49" s="150" t="s">
        <v>105</v>
      </c>
      <c r="B49" s="152" t="s">
        <v>113</v>
      </c>
      <c r="C49" s="152" t="s">
        <v>113</v>
      </c>
      <c r="D49" s="152" t="s">
        <v>114</v>
      </c>
      <c r="E49" s="152">
        <v>432.90789999999998</v>
      </c>
      <c r="F49" s="152">
        <v>459.52</v>
      </c>
      <c r="G49" s="152" t="s">
        <v>114</v>
      </c>
      <c r="H49" s="152">
        <v>523.67999999999995</v>
      </c>
      <c r="I49" s="152" t="s">
        <v>113</v>
      </c>
      <c r="J49" s="152">
        <v>572.28</v>
      </c>
      <c r="K49" s="152">
        <v>532</v>
      </c>
      <c r="L49" s="152">
        <v>543.19000000000005</v>
      </c>
      <c r="M49" s="152">
        <v>538.94000000000005</v>
      </c>
      <c r="N49" s="152" t="s">
        <v>113</v>
      </c>
      <c r="O49" s="152">
        <v>358.15</v>
      </c>
      <c r="P49" s="152">
        <v>398.99</v>
      </c>
      <c r="Q49" s="152" t="s">
        <v>114</v>
      </c>
      <c r="R49" s="152">
        <v>344.91840000000002</v>
      </c>
      <c r="S49" s="152" t="s">
        <v>113</v>
      </c>
      <c r="T49" s="152">
        <v>307</v>
      </c>
      <c r="U49" s="152">
        <v>467.69</v>
      </c>
      <c r="V49" s="152">
        <v>498.15989999999999</v>
      </c>
      <c r="W49" s="152">
        <v>464.64</v>
      </c>
      <c r="X49" s="152">
        <v>465.13389999999998</v>
      </c>
      <c r="Y49" s="152">
        <v>491.4</v>
      </c>
      <c r="Z49" s="152">
        <v>189.79</v>
      </c>
      <c r="AA49" s="152">
        <v>455.94</v>
      </c>
      <c r="AB49" s="152">
        <v>515.0806</v>
      </c>
      <c r="AC49" s="153">
        <v>509.24540000000002</v>
      </c>
      <c r="AD49" s="154">
        <v>-1.2910999999999717</v>
      </c>
      <c r="AE49" s="169">
        <v>-2.5289083150763503E-3</v>
      </c>
      <c r="AF49" s="156" t="s">
        <v>113</v>
      </c>
    </row>
    <row r="50" spans="1:32" s="92" customFormat="1" ht="12" customHeight="1" x14ac:dyDescent="0.3">
      <c r="A50" s="150" t="s">
        <v>106</v>
      </c>
      <c r="B50" s="151">
        <v>391.25</v>
      </c>
      <c r="C50" s="151">
        <v>462.5729</v>
      </c>
      <c r="D50" s="151">
        <v>367.02929999999998</v>
      </c>
      <c r="E50" s="151">
        <v>369.9151</v>
      </c>
      <c r="F50" s="151">
        <v>402.15</v>
      </c>
      <c r="G50" s="151" t="s">
        <v>114</v>
      </c>
      <c r="H50" s="151">
        <v>493.76</v>
      </c>
      <c r="I50" s="151" t="s">
        <v>113</v>
      </c>
      <c r="J50" s="151">
        <v>483.47</v>
      </c>
      <c r="K50" s="151" t="s">
        <v>113</v>
      </c>
      <c r="L50" s="151">
        <v>519.5</v>
      </c>
      <c r="M50" s="151">
        <v>362.83</v>
      </c>
      <c r="N50" s="151" t="s">
        <v>113</v>
      </c>
      <c r="O50" s="151">
        <v>308.74</v>
      </c>
      <c r="P50" s="151">
        <v>351.39</v>
      </c>
      <c r="Q50" s="151" t="s">
        <v>114</v>
      </c>
      <c r="R50" s="151">
        <v>272.36799999999999</v>
      </c>
      <c r="S50" s="151" t="s">
        <v>113</v>
      </c>
      <c r="T50" s="151">
        <v>301</v>
      </c>
      <c r="U50" s="151">
        <v>377.95</v>
      </c>
      <c r="V50" s="151">
        <v>445.0446</v>
      </c>
      <c r="W50" s="151">
        <v>464.56</v>
      </c>
      <c r="X50" s="151">
        <v>412.8673</v>
      </c>
      <c r="Y50" s="151">
        <v>439.25</v>
      </c>
      <c r="Z50" s="151" t="s">
        <v>114</v>
      </c>
      <c r="AA50" s="151">
        <v>437.33</v>
      </c>
      <c r="AB50" s="151">
        <v>449.2072</v>
      </c>
      <c r="AC50" s="153">
        <v>425.96</v>
      </c>
      <c r="AD50" s="154">
        <v>4.6681999999999562</v>
      </c>
      <c r="AE50" s="169">
        <v>1.1080680896233819E-2</v>
      </c>
      <c r="AF50" s="170" t="s">
        <v>113</v>
      </c>
    </row>
    <row r="51" spans="1:32" s="92" customFormat="1" ht="12" customHeight="1" x14ac:dyDescent="0.3">
      <c r="A51" s="150" t="s">
        <v>107</v>
      </c>
      <c r="B51" s="151">
        <v>396.23</v>
      </c>
      <c r="C51" s="151">
        <v>380.12580000000003</v>
      </c>
      <c r="D51" s="151">
        <v>370.98579999999998</v>
      </c>
      <c r="E51" s="151">
        <v>418.43299999999999</v>
      </c>
      <c r="F51" s="151">
        <v>420.98</v>
      </c>
      <c r="G51" s="151" t="s">
        <v>114</v>
      </c>
      <c r="H51" s="151">
        <v>512.26</v>
      </c>
      <c r="I51" s="151">
        <v>415.78</v>
      </c>
      <c r="J51" s="151">
        <v>490.44</v>
      </c>
      <c r="K51" s="151">
        <v>500</v>
      </c>
      <c r="L51" s="151">
        <v>508.88</v>
      </c>
      <c r="M51" s="151">
        <v>393.07</v>
      </c>
      <c r="N51" s="151">
        <v>310</v>
      </c>
      <c r="O51" s="151">
        <v>372.23</v>
      </c>
      <c r="P51" s="151">
        <v>381.8</v>
      </c>
      <c r="Q51" s="151" t="s">
        <v>114</v>
      </c>
      <c r="R51" s="151">
        <v>301.57859999999999</v>
      </c>
      <c r="S51" s="151" t="s">
        <v>113</v>
      </c>
      <c r="T51" s="151">
        <v>325</v>
      </c>
      <c r="U51" s="151">
        <v>382.55</v>
      </c>
      <c r="V51" s="151">
        <v>468.67739999999998</v>
      </c>
      <c r="W51" s="151">
        <v>479.98</v>
      </c>
      <c r="X51" s="151">
        <v>445.72129999999999</v>
      </c>
      <c r="Y51" s="151">
        <v>460.49</v>
      </c>
      <c r="Z51" s="151">
        <v>130.99</v>
      </c>
      <c r="AA51" s="151">
        <v>436.08</v>
      </c>
      <c r="AB51" s="151">
        <v>496.6635</v>
      </c>
      <c r="AC51" s="153">
        <v>465.99639999999999</v>
      </c>
      <c r="AD51" s="154">
        <v>1.8756000000000199</v>
      </c>
      <c r="AE51" s="169">
        <v>4.0411892765850332E-3</v>
      </c>
      <c r="AF51" s="170" t="s">
        <v>113</v>
      </c>
    </row>
    <row r="52" spans="1:32" s="92" customFormat="1" ht="12" customHeight="1" thickBot="1" x14ac:dyDescent="0.35">
      <c r="A52" s="150" t="s">
        <v>108</v>
      </c>
      <c r="B52" s="152" t="s">
        <v>113</v>
      </c>
      <c r="C52" s="152" t="s">
        <v>113</v>
      </c>
      <c r="D52" s="152" t="s">
        <v>114</v>
      </c>
      <c r="E52" s="152">
        <v>414.41210000000001</v>
      </c>
      <c r="F52" s="152">
        <v>423.31</v>
      </c>
      <c r="G52" s="152" t="s">
        <v>114</v>
      </c>
      <c r="H52" s="152">
        <v>514.91999999999996</v>
      </c>
      <c r="I52" s="152">
        <v>411.69</v>
      </c>
      <c r="J52" s="152">
        <v>523</v>
      </c>
      <c r="K52" s="152" t="s">
        <v>113</v>
      </c>
      <c r="L52" s="152">
        <v>512</v>
      </c>
      <c r="M52" s="152">
        <v>420.15</v>
      </c>
      <c r="N52" s="152" t="s">
        <v>113</v>
      </c>
      <c r="O52" s="152">
        <v>354.85</v>
      </c>
      <c r="P52" s="152">
        <v>384.87</v>
      </c>
      <c r="Q52" s="152" t="s">
        <v>114</v>
      </c>
      <c r="R52" s="152">
        <v>186.7321</v>
      </c>
      <c r="S52" s="152" t="s">
        <v>113</v>
      </c>
      <c r="T52" s="152">
        <v>449</v>
      </c>
      <c r="U52" s="152">
        <v>408.27</v>
      </c>
      <c r="V52" s="152">
        <v>467.97539999999998</v>
      </c>
      <c r="W52" s="152">
        <v>601</v>
      </c>
      <c r="X52" s="152">
        <v>448.28980000000001</v>
      </c>
      <c r="Y52" s="152">
        <v>454.44</v>
      </c>
      <c r="Z52" s="152" t="s">
        <v>113</v>
      </c>
      <c r="AA52" s="152">
        <v>420.72</v>
      </c>
      <c r="AB52" s="152">
        <v>486.72680000000003</v>
      </c>
      <c r="AC52" s="153">
        <v>490.13679999999999</v>
      </c>
      <c r="AD52" s="154">
        <v>-0.477800000000002</v>
      </c>
      <c r="AE52" s="169">
        <v>-9.7388051639724083E-4</v>
      </c>
      <c r="AF52" s="156" t="s">
        <v>113</v>
      </c>
    </row>
    <row r="53" spans="1:32" s="168" customFormat="1" ht="12" customHeight="1" thickBot="1" x14ac:dyDescent="0.35">
      <c r="A53" s="162" t="s">
        <v>109</v>
      </c>
      <c r="B53" s="163">
        <v>452.97739999999999</v>
      </c>
      <c r="C53" s="163">
        <v>438.84320000000002</v>
      </c>
      <c r="D53" s="163" t="s">
        <v>114</v>
      </c>
      <c r="E53" s="163">
        <v>424.42079999999999</v>
      </c>
      <c r="F53" s="163">
        <v>452.31540000000001</v>
      </c>
      <c r="G53" s="163" t="s">
        <v>114</v>
      </c>
      <c r="H53" s="163">
        <v>519.97289999999998</v>
      </c>
      <c r="I53" s="163">
        <v>415.76710000000003</v>
      </c>
      <c r="J53" s="163">
        <v>534.33019999999999</v>
      </c>
      <c r="K53" s="163">
        <v>563.44839999999999</v>
      </c>
      <c r="L53" s="163">
        <v>533.57500000000005</v>
      </c>
      <c r="M53" s="163">
        <v>588.44550000000004</v>
      </c>
      <c r="N53" s="163">
        <v>310</v>
      </c>
      <c r="O53" s="163">
        <v>353.07690000000002</v>
      </c>
      <c r="P53" s="163">
        <v>384.63</v>
      </c>
      <c r="Q53" s="163" t="s">
        <v>114</v>
      </c>
      <c r="R53" s="163">
        <v>300.76690000000002</v>
      </c>
      <c r="S53" s="163" t="s">
        <v>113</v>
      </c>
      <c r="T53" s="163">
        <v>274.47559999999999</v>
      </c>
      <c r="U53" s="163">
        <v>466.56979999999999</v>
      </c>
      <c r="V53" s="163">
        <v>477.28429999999997</v>
      </c>
      <c r="W53" s="163">
        <v>513.64620000000002</v>
      </c>
      <c r="X53" s="163">
        <v>429.15960000000001</v>
      </c>
      <c r="Y53" s="163">
        <v>470.44670000000002</v>
      </c>
      <c r="Z53" s="163" t="s">
        <v>114</v>
      </c>
      <c r="AA53" s="163">
        <v>449.44959999999998</v>
      </c>
      <c r="AB53" s="163">
        <v>501.49799999999999</v>
      </c>
      <c r="AC53" s="164">
        <v>515.6789</v>
      </c>
      <c r="AD53" s="173">
        <v>-0.32280000000002929</v>
      </c>
      <c r="AE53" s="174">
        <v>-6.255793343317162E-4</v>
      </c>
      <c r="AF53" s="167" t="s">
        <v>113</v>
      </c>
    </row>
    <row r="54" spans="1:32" s="168" customFormat="1" ht="12" customHeight="1" thickBot="1" x14ac:dyDescent="0.35">
      <c r="A54" s="175" t="s">
        <v>110</v>
      </c>
      <c r="B54" s="176">
        <v>409.25490000000002</v>
      </c>
      <c r="C54" s="176">
        <v>385.8329</v>
      </c>
      <c r="D54" s="176">
        <v>403.00850000000003</v>
      </c>
      <c r="E54" s="176">
        <v>403.8048</v>
      </c>
      <c r="F54" s="176">
        <v>450.6583</v>
      </c>
      <c r="G54" s="176">
        <v>393.30130000000003</v>
      </c>
      <c r="H54" s="176">
        <v>493.07459999999998</v>
      </c>
      <c r="I54" s="176">
        <v>412.45310000000001</v>
      </c>
      <c r="J54" s="176">
        <v>507.55470000000003</v>
      </c>
      <c r="K54" s="176">
        <v>505.37240000000003</v>
      </c>
      <c r="L54" s="176">
        <v>514.82939999999996</v>
      </c>
      <c r="M54" s="176">
        <v>513.19079999999997</v>
      </c>
      <c r="N54" s="176">
        <v>339.83929999999998</v>
      </c>
      <c r="O54" s="176">
        <v>351.76499999999999</v>
      </c>
      <c r="P54" s="176">
        <v>371.38319999999999</v>
      </c>
      <c r="Q54" s="176">
        <v>506.13729999999998</v>
      </c>
      <c r="R54" s="176">
        <v>261.37740000000002</v>
      </c>
      <c r="S54" s="176" t="s">
        <v>113</v>
      </c>
      <c r="T54" s="176">
        <v>414.11410000000001</v>
      </c>
      <c r="U54" s="176">
        <v>452.33199999999999</v>
      </c>
      <c r="V54" s="176">
        <v>459.87619999999998</v>
      </c>
      <c r="W54" s="176">
        <v>449.9769</v>
      </c>
      <c r="X54" s="176">
        <v>393.45089999999999</v>
      </c>
      <c r="Y54" s="176">
        <v>454.59089999999998</v>
      </c>
      <c r="Z54" s="176">
        <v>347.09570000000002</v>
      </c>
      <c r="AA54" s="176">
        <v>417.87950000000001</v>
      </c>
      <c r="AB54" s="176">
        <v>492.91199999999998</v>
      </c>
      <c r="AC54" s="177">
        <v>469.33749999999998</v>
      </c>
      <c r="AD54" s="165">
        <v>1.5091999999999643</v>
      </c>
      <c r="AE54" s="178">
        <v>3.2259698697150174E-3</v>
      </c>
      <c r="AF54" s="179" t="s">
        <v>113</v>
      </c>
    </row>
    <row r="55" spans="1:32" s="92" customFormat="1" ht="12" customHeight="1" thickBot="1" x14ac:dyDescent="0.35">
      <c r="A55" s="180" t="s">
        <v>111</v>
      </c>
      <c r="B55" s="181">
        <v>-0.36199999999996635</v>
      </c>
      <c r="C55" s="181">
        <v>7.0192000000000121</v>
      </c>
      <c r="D55" s="181">
        <v>4.573599999999999</v>
      </c>
      <c r="E55" s="181">
        <v>-1.8045000000000186</v>
      </c>
      <c r="F55" s="181">
        <v>-9.9999999999909051E-3</v>
      </c>
      <c r="G55" s="181">
        <v>8.6754000000000246</v>
      </c>
      <c r="H55" s="181">
        <v>-3.5827000000000453</v>
      </c>
      <c r="I55" s="181" t="s">
        <v>113</v>
      </c>
      <c r="J55" s="181">
        <v>2.4257000000000062</v>
      </c>
      <c r="K55" s="181">
        <v>1.8001000000000431</v>
      </c>
      <c r="L55" s="181">
        <v>5.2311999999999443</v>
      </c>
      <c r="M55" s="181">
        <v>-3.731200000000058</v>
      </c>
      <c r="N55" s="181">
        <v>10.905100000000004</v>
      </c>
      <c r="O55" s="181">
        <v>14.294899999999984</v>
      </c>
      <c r="P55" s="181">
        <v>7.2488999999999919</v>
      </c>
      <c r="Q55" s="181" t="s">
        <v>113</v>
      </c>
      <c r="R55" s="181">
        <v>73.176100000000019</v>
      </c>
      <c r="S55" s="181" t="s">
        <v>113</v>
      </c>
      <c r="T55" s="181">
        <v>6.7420000000000186</v>
      </c>
      <c r="U55" s="181">
        <v>0.44799999999997908</v>
      </c>
      <c r="V55" s="181">
        <v>6.6209999999999809</v>
      </c>
      <c r="W55" s="181">
        <v>9.9121999999999844</v>
      </c>
      <c r="X55" s="181">
        <v>-29.007000000000005</v>
      </c>
      <c r="Y55" s="181">
        <v>9.7980999999999767</v>
      </c>
      <c r="Z55" s="181">
        <v>0.37880000000001246</v>
      </c>
      <c r="AA55" s="181">
        <v>0.47570000000001755</v>
      </c>
      <c r="AB55" s="181">
        <v>-2.0538000000000238</v>
      </c>
      <c r="AC55" s="182">
        <v>1.5091999999999643</v>
      </c>
      <c r="AD55" s="183" t="s">
        <v>113</v>
      </c>
      <c r="AE55" s="184" t="s">
        <v>113</v>
      </c>
      <c r="AF55" s="185" t="s">
        <v>113</v>
      </c>
    </row>
    <row r="56" spans="1:32" s="168" customFormat="1" ht="12" customHeight="1" thickBot="1" x14ac:dyDescent="0.35">
      <c r="A56" s="162" t="s">
        <v>112</v>
      </c>
      <c r="B56" s="163">
        <v>407.93</v>
      </c>
      <c r="C56" s="163">
        <v>370.7946</v>
      </c>
      <c r="D56" s="163">
        <v>494.7285</v>
      </c>
      <c r="E56" s="163">
        <v>422.98989999999998</v>
      </c>
      <c r="F56" s="163">
        <v>488.52</v>
      </c>
      <c r="G56" s="163">
        <v>438.73</v>
      </c>
      <c r="H56" s="163">
        <v>516.24</v>
      </c>
      <c r="I56" s="163">
        <v>447.27</v>
      </c>
      <c r="J56" s="163">
        <v>534.70000000000005</v>
      </c>
      <c r="K56" s="163">
        <v>524.5</v>
      </c>
      <c r="L56" s="163">
        <v>524.33000000000004</v>
      </c>
      <c r="M56" s="163">
        <v>519.59</v>
      </c>
      <c r="N56" s="163" t="s">
        <v>113</v>
      </c>
      <c r="O56" s="163">
        <v>376.76</v>
      </c>
      <c r="P56" s="163">
        <v>423.92</v>
      </c>
      <c r="Q56" s="163">
        <v>493.3</v>
      </c>
      <c r="R56" s="163" t="s">
        <v>113</v>
      </c>
      <c r="S56" s="163" t="s">
        <v>113</v>
      </c>
      <c r="T56" s="163">
        <v>420</v>
      </c>
      <c r="U56" s="163">
        <v>479.23</v>
      </c>
      <c r="V56" s="163">
        <v>483.88659999999999</v>
      </c>
      <c r="W56" s="163">
        <v>523.67999999999995</v>
      </c>
      <c r="X56" s="163">
        <v>448.53500000000003</v>
      </c>
      <c r="Y56" s="163">
        <v>499.56</v>
      </c>
      <c r="Z56" s="163">
        <v>437.49</v>
      </c>
      <c r="AA56" s="163">
        <v>488.49</v>
      </c>
      <c r="AB56" s="163">
        <v>522.01919999999996</v>
      </c>
      <c r="AC56" s="164">
        <v>495.84699999999998</v>
      </c>
      <c r="AD56" s="173">
        <v>2.1882999999999697</v>
      </c>
      <c r="AE56" s="174">
        <v>4.4328196788590013E-3</v>
      </c>
      <c r="AF56" s="167" t="s">
        <v>113</v>
      </c>
    </row>
  </sheetData>
  <mergeCells count="36">
    <mergeCell ref="AE9:AE10"/>
    <mergeCell ref="AF9:AF10"/>
    <mergeCell ref="X9:X10"/>
    <mergeCell ref="Y9:Y10"/>
    <mergeCell ref="Z9:Z10"/>
    <mergeCell ref="AA9:AA10"/>
    <mergeCell ref="AB9:AB10"/>
    <mergeCell ref="AC9:AC10"/>
    <mergeCell ref="R9:R10"/>
    <mergeCell ref="S9:S10"/>
    <mergeCell ref="T9:T10"/>
    <mergeCell ref="U9:U10"/>
    <mergeCell ref="V9:V10"/>
    <mergeCell ref="W9:W10"/>
    <mergeCell ref="L9:L10"/>
    <mergeCell ref="M9:M10"/>
    <mergeCell ref="N9:N10"/>
    <mergeCell ref="O9:O10"/>
    <mergeCell ref="P9:P10"/>
    <mergeCell ref="Q9:Q10"/>
    <mergeCell ref="F9:F10"/>
    <mergeCell ref="G9:G10"/>
    <mergeCell ref="H9:H10"/>
    <mergeCell ref="I9:I10"/>
    <mergeCell ref="J9:J10"/>
    <mergeCell ref="K9:K10"/>
    <mergeCell ref="AA2:AE2"/>
    <mergeCell ref="AD3:AE3"/>
    <mergeCell ref="AD4:AE4"/>
    <mergeCell ref="A6:AE6"/>
    <mergeCell ref="A7:AE7"/>
    <mergeCell ref="A9:A10"/>
    <mergeCell ref="B9:B10"/>
    <mergeCell ref="C9:C10"/>
    <mergeCell ref="D9:D10"/>
    <mergeCell ref="E9:E10"/>
  </mergeCells>
  <conditionalFormatting sqref="B11">
    <cfRule type="expression" dxfId="13" priority="14" stopIfTrue="1">
      <formula>ISERROR(B11)</formula>
    </cfRule>
  </conditionalFormatting>
  <conditionalFormatting sqref="B54:AB54">
    <cfRule type="expression" dxfId="12" priority="13" stopIfTrue="1">
      <formula>ISERROR(B54)</formula>
    </cfRule>
  </conditionalFormatting>
  <conditionalFormatting sqref="B18:AB18">
    <cfRule type="expression" dxfId="11" priority="12" stopIfTrue="1">
      <formula>ISERROR(B18)</formula>
    </cfRule>
  </conditionalFormatting>
  <conditionalFormatting sqref="B25:AB25">
    <cfRule type="expression" dxfId="10" priority="11" stopIfTrue="1">
      <formula>ISERROR(B25)</formula>
    </cfRule>
  </conditionalFormatting>
  <conditionalFormatting sqref="B27:AB27 B32:AB32">
    <cfRule type="expression" dxfId="9" priority="10" stopIfTrue="1">
      <formula>ISERROR(B27)</formula>
    </cfRule>
  </conditionalFormatting>
  <conditionalFormatting sqref="B35:AB35 B40:AB41">
    <cfRule type="expression" dxfId="8" priority="9" stopIfTrue="1">
      <formula>ISERROR(B35)</formula>
    </cfRule>
  </conditionalFormatting>
  <conditionalFormatting sqref="B44:AB44 B50:AB51">
    <cfRule type="expression" dxfId="7" priority="8" stopIfTrue="1">
      <formula>ISERROR(B44)</formula>
    </cfRule>
  </conditionalFormatting>
  <conditionalFormatting sqref="AF54">
    <cfRule type="expression" dxfId="6" priority="7" stopIfTrue="1">
      <formula>ISERROR(AF54)</formula>
    </cfRule>
  </conditionalFormatting>
  <conditionalFormatting sqref="AF18">
    <cfRule type="expression" dxfId="5" priority="6" stopIfTrue="1">
      <formula>ISERROR(AF18)</formula>
    </cfRule>
  </conditionalFormatting>
  <conditionalFormatting sqref="AF25">
    <cfRule type="expression" dxfId="4" priority="5" stopIfTrue="1">
      <formula>ISERROR(AF25)</formula>
    </cfRule>
  </conditionalFormatting>
  <conditionalFormatting sqref="AF27 AF32">
    <cfRule type="expression" dxfId="3" priority="4" stopIfTrue="1">
      <formula>ISERROR(AF27)</formula>
    </cfRule>
  </conditionalFormatting>
  <conditionalFormatting sqref="AF35 AF40:AF41">
    <cfRule type="expression" dxfId="2" priority="3" stopIfTrue="1">
      <formula>ISERROR(AF35)</formula>
    </cfRule>
  </conditionalFormatting>
  <conditionalFormatting sqref="AF44 AF50:AF51">
    <cfRule type="expression" dxfId="1" priority="2" stopIfTrue="1">
      <formula>ISERROR(AF44)</formula>
    </cfRule>
  </conditionalFormatting>
  <conditionalFormatting sqref="AC54">
    <cfRule type="expression" dxfId="0" priority="1" stopIfTrue="1">
      <formula>ISERROR(AC54)</formula>
    </cfRule>
  </conditionalFormatting>
  <pageMargins left="0.25" right="0.25" top="0.75" bottom="0.75" header="0.3" footer="0.3"/>
  <pageSetup paperSize="9" scale="6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2</vt:i4>
      </vt:variant>
      <vt:variant>
        <vt:lpstr>Named Ranges</vt:lpstr>
      </vt:variant>
      <vt:variant>
        <vt:i4>2</vt:i4>
      </vt:variant>
    </vt:vector>
  </HeadingPairs>
  <TitlesOfParts>
    <vt:vector size="4" baseType="lpstr">
      <vt:lpstr>Current Weekly Price ACZ</vt:lpstr>
      <vt:lpstr>Current Weekly All</vt:lpstr>
      <vt:lpstr>'Current Weekly All'!Print_Area</vt:lpstr>
      <vt:lpstr>'Current Weekly Price ACZ'!Print_Area</vt:lpstr>
    </vt:vector>
  </TitlesOfParts>
  <Company>European Commission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WULLAERT Muriel (AGRI)</dc:creator>
  <cp:lastModifiedBy>WULLAERT Muriel (AGRI)</cp:lastModifiedBy>
  <dcterms:created xsi:type="dcterms:W3CDTF">2024-05-23T09:27:44Z</dcterms:created>
  <dcterms:modified xsi:type="dcterms:W3CDTF">2024-05-23T11:50:34Z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MSIP_Label_6bd9ddd1-4d20-43f6-abfa-fc3c07406f94_Enabled">
    <vt:lpwstr>true</vt:lpwstr>
  </property>
  <property fmtid="{D5CDD505-2E9C-101B-9397-08002B2CF9AE}" pid="3" name="MSIP_Label_6bd9ddd1-4d20-43f6-abfa-fc3c07406f94_SetDate">
    <vt:lpwstr>2024-05-23T09:28:34Z</vt:lpwstr>
  </property>
  <property fmtid="{D5CDD505-2E9C-101B-9397-08002B2CF9AE}" pid="4" name="MSIP_Label_6bd9ddd1-4d20-43f6-abfa-fc3c07406f94_Method">
    <vt:lpwstr>Standard</vt:lpwstr>
  </property>
  <property fmtid="{D5CDD505-2E9C-101B-9397-08002B2CF9AE}" pid="5" name="MSIP_Label_6bd9ddd1-4d20-43f6-abfa-fc3c07406f94_Name">
    <vt:lpwstr>Commission Use</vt:lpwstr>
  </property>
  <property fmtid="{D5CDD505-2E9C-101B-9397-08002B2CF9AE}" pid="6" name="MSIP_Label_6bd9ddd1-4d20-43f6-abfa-fc3c07406f94_SiteId">
    <vt:lpwstr>b24c8b06-522c-46fe-9080-70926f8dddb1</vt:lpwstr>
  </property>
  <property fmtid="{D5CDD505-2E9C-101B-9397-08002B2CF9AE}" pid="7" name="MSIP_Label_6bd9ddd1-4d20-43f6-abfa-fc3c07406f94_ActionId">
    <vt:lpwstr>39554ace-d97e-4de0-8f71-fc325b1d701c</vt:lpwstr>
  </property>
  <property fmtid="{D5CDD505-2E9C-101B-9397-08002B2CF9AE}" pid="8" name="MSIP_Label_6bd9ddd1-4d20-43f6-abfa-fc3c07406f94_ContentBits">
    <vt:lpwstr>0</vt:lpwstr>
  </property>
</Properties>
</file>