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184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R34" i="1"/>
  <c r="M34" i="1"/>
  <c r="G34" i="1"/>
  <c r="F34" i="1"/>
  <c r="D34" i="1"/>
  <c r="R28" i="1"/>
  <c r="E28" i="1"/>
  <c r="K28" i="1"/>
  <c r="D28" i="1"/>
  <c r="P28" i="1"/>
  <c r="M28" i="1"/>
  <c r="H28" i="1"/>
  <c r="G28" i="1"/>
  <c r="F28" i="1"/>
  <c r="P19" i="1"/>
  <c r="L19" i="1"/>
  <c r="E19" i="1"/>
  <c r="D19" i="1"/>
  <c r="R19" i="1"/>
  <c r="N19" i="1"/>
  <c r="K19" i="1"/>
  <c r="J19" i="1"/>
  <c r="I19" i="1"/>
  <c r="H19" i="1"/>
  <c r="G19" i="1"/>
  <c r="F19" i="1"/>
  <c r="P13" i="1"/>
  <c r="N13" i="1"/>
  <c r="L13" i="1"/>
  <c r="D13" i="1"/>
  <c r="R13" i="1"/>
  <c r="O13" i="1"/>
  <c r="M13" i="1"/>
  <c r="K13" i="1"/>
  <c r="J13" i="1"/>
  <c r="I13" i="1"/>
  <c r="H13" i="1"/>
  <c r="G13" i="1"/>
  <c r="F13" i="1"/>
  <c r="E13" i="1"/>
  <c r="G41" i="1" l="1"/>
  <c r="H41" i="1"/>
  <c r="R41" i="1"/>
  <c r="D41" i="1"/>
  <c r="I41" i="1"/>
  <c r="J41" i="1"/>
  <c r="L41" i="1"/>
  <c r="Q40" i="1"/>
  <c r="P41" i="1"/>
  <c r="F48" i="1"/>
  <c r="R14" i="1"/>
  <c r="O20" i="1"/>
  <c r="M19" i="1"/>
  <c r="I28" i="1"/>
  <c r="P29" i="1"/>
  <c r="H34" i="1"/>
  <c r="J28" i="1"/>
  <c r="F29" i="1"/>
  <c r="I34" i="1"/>
  <c r="R40" i="1"/>
  <c r="H48" i="1"/>
  <c r="O19" i="1"/>
  <c r="J34" i="1"/>
  <c r="G40" i="1"/>
  <c r="I48" i="1"/>
  <c r="L28" i="1"/>
  <c r="L34" i="1"/>
  <c r="H40" i="1"/>
  <c r="I40" i="1"/>
  <c r="F49" i="1"/>
  <c r="J29" i="1"/>
  <c r="P34" i="1"/>
  <c r="J40" i="1"/>
  <c r="Q34" i="1" l="1"/>
  <c r="R35" i="1"/>
  <c r="R20" i="1"/>
  <c r="H35" i="1"/>
  <c r="Q48" i="1"/>
  <c r="J49" i="1"/>
  <c r="H29" i="1"/>
  <c r="G29" i="1"/>
  <c r="I35" i="1"/>
  <c r="I20" i="1"/>
  <c r="K20" i="1"/>
  <c r="J20" i="1"/>
  <c r="H20" i="1"/>
  <c r="G20" i="1"/>
  <c r="G35" i="1"/>
  <c r="D14" i="1"/>
  <c r="H49" i="1"/>
  <c r="I49" i="1"/>
  <c r="Q28" i="1"/>
  <c r="M29" i="1"/>
  <c r="J14" i="1"/>
  <c r="I14" i="1"/>
  <c r="H14" i="1"/>
  <c r="R29" i="1"/>
  <c r="D35" i="1"/>
  <c r="Q13" i="1"/>
  <c r="M14" i="1"/>
  <c r="E14" i="1"/>
  <c r="L29" i="1"/>
  <c r="L35" i="1"/>
  <c r="F20" i="1"/>
  <c r="Q19" i="1"/>
  <c r="M20" i="1"/>
  <c r="D29" i="1"/>
  <c r="J35" i="1"/>
  <c r="D49" i="1"/>
  <c r="G14" i="1"/>
  <c r="K14" i="1"/>
  <c r="K49" i="1"/>
  <c r="O14" i="1"/>
  <c r="D20" i="1"/>
  <c r="L20" i="1"/>
  <c r="I29" i="1"/>
  <c r="F14" i="1"/>
  <c r="P35" i="1"/>
  <c r="L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<sst xmlns="http://schemas.openxmlformats.org/spreadsheetml/2006/main" count="103" uniqueCount="47">
  <si>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</si>
  <si>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</si>
  <si>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</si>
  <si>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</si>
  <si>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</si>
  <si>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</si>
  <si>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</si>
  <si>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</si>
  <si>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</si>
  <si>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</si>
  <si>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</si>
  <si>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</si>
  <si>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</si>
  <si>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</si>
  <si>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</si>
  <si>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</si>
  <si>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</si>
  <si>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</si>
  <si>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</si>
  <si>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</si>
  <si>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</si>
  <si>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</si>
  <si>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</si>
  <si>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</si>
  <si>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</si>
  <si>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</si>
  <si>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</si>
  <si>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</si>
  <si>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</si>
  <si>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</si>
  <si>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</si>
  <si>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</si>
  <si>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</si>
  <si>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</si>
  <si>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</si>
  <si>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</si>
  <si>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</si>
  <si>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</si>
  <si>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</si>
  <si>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</si>
  <si>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</si>
  <si>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</si>
  <si>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</si>
  <si>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</si>
  <si>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</si>
  <si>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12.11.2020</t>
  </si>
  <si>
    <t>Week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</si>
</sst>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N18" sqref="N1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44137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44143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47.58</v>
      </c>
      <c r="E11" s="36">
        <v>60.425600000000003</v>
      </c>
      <c r="F11" s="36">
        <v>43.77</v>
      </c>
      <c r="G11" s="36">
        <v>86.13</v>
      </c>
      <c r="H11" s="36">
        <v>78.84</v>
      </c>
      <c r="I11" s="36">
        <v>35</v>
      </c>
      <c r="J11" s="36">
        <v>90.600000000000009</v>
      </c>
      <c r="K11" s="36">
        <v>32</v>
      </c>
      <c r="L11" s="36">
        <v>85.65</v>
      </c>
      <c r="M11" s="36">
        <v>114.69810000000001</v>
      </c>
      <c r="N11" s="36"/>
      <c r="O11" s="36">
        <v>65.326300000000003</v>
      </c>
      <c r="P11" s="37"/>
      <c r="Q11" s="38">
        <v>62.470048732237153</v>
      </c>
      <c r="R11" s="39">
        <v>48.978200000000001</v>
      </c>
    </row>
    <row r="12" spans="1:30" ht="13.8" x14ac:dyDescent="0.3">
      <c r="C12" s="40" t="s">
        <v>25</v>
      </c>
      <c r="D12" s="41">
        <v>47.58</v>
      </c>
      <c r="E12" s="42">
        <v>60.4544</v>
      </c>
      <c r="F12" s="42">
        <v>49.33</v>
      </c>
      <c r="G12" s="42">
        <v>85.56</v>
      </c>
      <c r="H12" s="42">
        <v>78.84</v>
      </c>
      <c r="I12" s="42">
        <v>35</v>
      </c>
      <c r="J12" s="42">
        <v>90.960000000000008</v>
      </c>
      <c r="K12" s="42">
        <v>38</v>
      </c>
      <c r="L12" s="42">
        <v>110.49000000000001</v>
      </c>
      <c r="M12" s="42">
        <v>114.69810000000001</v>
      </c>
      <c r="N12" s="42"/>
      <c r="O12" s="42">
        <v>65.326300000000003</v>
      </c>
      <c r="P12" s="43"/>
      <c r="Q12" s="44">
        <v>64.937604570167338</v>
      </c>
      <c r="R12" s="45">
        <v>50.7941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-2.8799999999996828E-2</v>
      </c>
      <c r="F13" s="49">
        <f t="shared" ref="F13:R13" si="0">F11-F12</f>
        <v>-5.5599999999999952</v>
      </c>
      <c r="G13" s="49">
        <f t="shared" si="0"/>
        <v>0.56999999999999318</v>
      </c>
      <c r="H13" s="49">
        <f t="shared" si="0"/>
        <v>0</v>
      </c>
      <c r="I13" s="49">
        <f t="shared" si="0"/>
        <v>0</v>
      </c>
      <c r="J13" s="49">
        <f t="shared" si="0"/>
        <v>-0.35999999999999943</v>
      </c>
      <c r="K13" s="49">
        <f t="shared" si="0"/>
        <v>-6</v>
      </c>
      <c r="L13" s="49">
        <f t="shared" si="0"/>
        <v>-24.840000000000003</v>
      </c>
      <c r="M13" s="49">
        <f t="shared" si="0"/>
        <v>0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-2.4675558379301847</v>
      </c>
      <c r="R13" s="53">
        <f t="shared" si="0"/>
        <v>-1.8158999999999992</v>
      </c>
    </row>
    <row r="14" spans="1:30" x14ac:dyDescent="0.25">
      <c r="A14" s="46"/>
      <c r="B14" s="46"/>
      <c r="C14" s="47" t="s">
        <v>27</v>
      </c>
      <c r="D14" s="54">
        <f>D11/$Q11*100</f>
        <v>76.164499573131806</v>
      </c>
      <c r="E14" s="55">
        <f t="shared" ref="E14:O14" si="1">E11/$Q11*100</f>
        <v>96.727313690757327</v>
      </c>
      <c r="F14" s="55">
        <f t="shared" si="1"/>
        <v>70.065576845649005</v>
      </c>
      <c r="G14" s="55">
        <f t="shared" si="1"/>
        <v>137.87407205199332</v>
      </c>
      <c r="H14" s="55">
        <f t="shared" si="1"/>
        <v>126.20447974665221</v>
      </c>
      <c r="I14" s="55">
        <f t="shared" si="1"/>
        <v>56.026849202598008</v>
      </c>
      <c r="J14" s="55">
        <f t="shared" si="1"/>
        <v>145.02950107872513</v>
      </c>
      <c r="K14" s="55">
        <f t="shared" si="1"/>
        <v>51.224547842375323</v>
      </c>
      <c r="L14" s="55">
        <f t="shared" si="1"/>
        <v>137.10570383435771</v>
      </c>
      <c r="M14" s="55">
        <f t="shared" si="1"/>
        <v>183.60494721498591</v>
      </c>
      <c r="N14" s="55"/>
      <c r="O14" s="55">
        <f t="shared" si="1"/>
        <v>104.57219311610511</v>
      </c>
      <c r="P14" s="56"/>
      <c r="Q14" s="57"/>
      <c r="R14" s="58">
        <f>R11/$Q11*100</f>
        <v>78.402692160419591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310.28000000000003</v>
      </c>
      <c r="E17" s="36"/>
      <c r="F17" s="36">
        <v>140.6</v>
      </c>
      <c r="G17" s="36">
        <v>227.28</v>
      </c>
      <c r="H17" s="36">
        <v>184.39000000000001</v>
      </c>
      <c r="I17" s="36">
        <v>148</v>
      </c>
      <c r="J17" s="36">
        <v>217.63</v>
      </c>
      <c r="K17" s="36">
        <v>115</v>
      </c>
      <c r="L17" s="36">
        <v>274.7</v>
      </c>
      <c r="M17" s="36">
        <v>179.6088</v>
      </c>
      <c r="N17" s="36" t="e">
        <v>#N/A</v>
      </c>
      <c r="O17" s="36">
        <v>290.07710000000003</v>
      </c>
      <c r="P17" s="37"/>
      <c r="Q17" s="38">
        <v>179.92966979881825</v>
      </c>
      <c r="R17" s="39">
        <v>203.38300000000001</v>
      </c>
    </row>
    <row r="18" spans="1:18" ht="13.8" x14ac:dyDescent="0.3">
      <c r="C18" s="40" t="s">
        <v>25</v>
      </c>
      <c r="D18" s="41">
        <v>313.89</v>
      </c>
      <c r="E18" s="42"/>
      <c r="F18" s="42">
        <v>148.30000000000001</v>
      </c>
      <c r="G18" s="42">
        <v>275.67</v>
      </c>
      <c r="H18" s="42">
        <v>185.32</v>
      </c>
      <c r="I18" s="42">
        <v>148</v>
      </c>
      <c r="J18" s="42">
        <v>217.9</v>
      </c>
      <c r="K18" s="42">
        <v>123</v>
      </c>
      <c r="L18" s="42">
        <v>257.89</v>
      </c>
      <c r="M18" s="42">
        <v>179.6088</v>
      </c>
      <c r="N18" s="42" t="e">
        <v>#N/A</v>
      </c>
      <c r="O18" s="42">
        <v>305.87130000000002</v>
      </c>
      <c r="P18" s="43"/>
      <c r="Q18" s="44">
        <v>186.6128840351941</v>
      </c>
      <c r="R18" s="45">
        <v>213.69320000000002</v>
      </c>
    </row>
    <row r="19" spans="1:18" x14ac:dyDescent="0.25">
      <c r="A19" s="46"/>
      <c r="B19" s="46"/>
      <c r="C19" s="47" t="s">
        <v>26</v>
      </c>
      <c r="D19" s="48">
        <f>D18-D17</f>
        <v>3.6099999999999568</v>
      </c>
      <c r="E19" s="50">
        <f>E17-E18</f>
        <v>0</v>
      </c>
      <c r="F19" s="49">
        <f t="shared" ref="F19:R19" si="2">F17-F18</f>
        <v>-7.7000000000000171</v>
      </c>
      <c r="G19" s="49">
        <f t="shared" si="2"/>
        <v>-48.390000000000015</v>
      </c>
      <c r="H19" s="49">
        <f t="shared" si="2"/>
        <v>-0.9299999999999784</v>
      </c>
      <c r="I19" s="49">
        <f t="shared" si="2"/>
        <v>0</v>
      </c>
      <c r="J19" s="49">
        <f t="shared" si="2"/>
        <v>-0.27000000000001023</v>
      </c>
      <c r="K19" s="49">
        <f t="shared" si="2"/>
        <v>-8</v>
      </c>
      <c r="L19" s="49">
        <f t="shared" si="2"/>
        <v>16.810000000000002</v>
      </c>
      <c r="M19" s="49">
        <f t="shared" si="2"/>
        <v>0</v>
      </c>
      <c r="N19" s="50" t="e">
        <f t="shared" si="2"/>
        <v>#N/A</v>
      </c>
      <c r="O19" s="49">
        <f t="shared" si="2"/>
        <v>-15.794199999999989</v>
      </c>
      <c r="P19" s="51">
        <f t="shared" si="2"/>
        <v>0</v>
      </c>
      <c r="Q19" s="52">
        <f t="shared" si="2"/>
        <v>-6.6832142363758464</v>
      </c>
      <c r="R19" s="53">
        <f t="shared" si="2"/>
        <v>-10.310200000000009</v>
      </c>
    </row>
    <row r="20" spans="1:18" x14ac:dyDescent="0.25">
      <c r="A20" s="46"/>
      <c r="B20" s="46"/>
      <c r="C20" s="47" t="s">
        <v>27</v>
      </c>
      <c r="D20" s="54">
        <f>D17/$Q17*100</f>
        <v>172.44515612512834</v>
      </c>
      <c r="E20" s="55"/>
      <c r="F20" s="55">
        <f t="shared" ref="F20:O20" si="3">F17/$Q17*100</f>
        <v>78.141642874800311</v>
      </c>
      <c r="G20" s="55">
        <f t="shared" si="3"/>
        <v>126.3160212843856</v>
      </c>
      <c r="H20" s="55">
        <f t="shared" si="3"/>
        <v>102.47892979860904</v>
      </c>
      <c r="I20" s="55">
        <f t="shared" si="3"/>
        <v>82.254360920842444</v>
      </c>
      <c r="J20" s="55">
        <f t="shared" si="3"/>
        <v>120.95281464326311</v>
      </c>
      <c r="K20" s="55">
        <f t="shared" si="3"/>
        <v>63.913861526330273</v>
      </c>
      <c r="L20" s="55">
        <f t="shared" si="3"/>
        <v>152.67076314159064</v>
      </c>
      <c r="M20" s="55">
        <f t="shared" si="3"/>
        <v>99.821669322698682</v>
      </c>
      <c r="N20" s="55"/>
      <c r="O20" s="55">
        <f t="shared" si="3"/>
        <v>161.21693566399532</v>
      </c>
      <c r="P20" s="56"/>
      <c r="Q20" s="57"/>
      <c r="R20" s="58">
        <f>R17/$Q17*100</f>
        <v>113.03472085921418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2.14</v>
      </c>
      <c r="H26" s="36">
        <v>2.4</v>
      </c>
      <c r="I26" s="36">
        <v>2.5</v>
      </c>
      <c r="J26" s="36">
        <v>2.81</v>
      </c>
      <c r="K26" s="36"/>
      <c r="L26" s="36">
        <v>2.27</v>
      </c>
      <c r="M26" s="36">
        <v>2.4138000000000002</v>
      </c>
      <c r="N26" s="36"/>
      <c r="O26" s="36"/>
      <c r="P26" s="37">
        <v>2.5337000000000001</v>
      </c>
      <c r="Q26" s="38">
        <v>2.3922291143420886</v>
      </c>
      <c r="R26" s="39">
        <v>2.1501999999999999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2.15</v>
      </c>
      <c r="H27" s="79">
        <v>2.4</v>
      </c>
      <c r="I27" s="79">
        <v>2.5</v>
      </c>
      <c r="J27" s="79">
        <v>2.82</v>
      </c>
      <c r="K27" s="79" t="e">
        <v>#N/A</v>
      </c>
      <c r="L27" s="79">
        <v>2.34</v>
      </c>
      <c r="M27" s="79">
        <v>2.4138000000000002</v>
      </c>
      <c r="N27" s="79"/>
      <c r="O27" s="79"/>
      <c r="P27" s="80">
        <v>2.5544000000000002</v>
      </c>
      <c r="Q27" s="81">
        <v>2.3969669649179268</v>
      </c>
      <c r="R27" s="45">
        <v>2.0879000000000003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-9.9999999999997868E-3</v>
      </c>
      <c r="H28" s="49">
        <f t="shared" si="4"/>
        <v>0</v>
      </c>
      <c r="I28" s="49">
        <f t="shared" si="4"/>
        <v>0</v>
      </c>
      <c r="J28" s="49">
        <f t="shared" si="4"/>
        <v>-9.9999999999997868E-3</v>
      </c>
      <c r="K28" s="49" t="e">
        <f t="shared" si="4"/>
        <v>#N/A</v>
      </c>
      <c r="L28" s="49">
        <f t="shared" si="4"/>
        <v>-6.999999999999984E-2</v>
      </c>
      <c r="M28" s="49">
        <f t="shared" si="4"/>
        <v>0</v>
      </c>
      <c r="N28" s="50"/>
      <c r="O28" s="50"/>
      <c r="P28" s="82">
        <f t="shared" si="4"/>
        <v>-2.0700000000000163E-2</v>
      </c>
      <c r="Q28" s="52">
        <f t="shared" si="4"/>
        <v>-4.7378505758381984E-3</v>
      </c>
      <c r="R28" s="53">
        <f t="shared" si="4"/>
        <v>6.2299999999999578E-2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181.42074995996308</v>
      </c>
      <c r="E29" s="83"/>
      <c r="F29" s="55">
        <f t="shared" si="5"/>
        <v>81.513931433623966</v>
      </c>
      <c r="G29" s="55">
        <f t="shared" si="5"/>
        <v>89.456314496387336</v>
      </c>
      <c r="H29" s="55">
        <f t="shared" si="5"/>
        <v>100.32483868753718</v>
      </c>
      <c r="I29" s="55">
        <f t="shared" si="5"/>
        <v>104.5050402995179</v>
      </c>
      <c r="J29" s="55">
        <f t="shared" si="5"/>
        <v>117.46366529665812</v>
      </c>
      <c r="K29" s="55"/>
      <c r="L29" s="55">
        <f t="shared" si="5"/>
        <v>94.890576591962258</v>
      </c>
      <c r="M29" s="55">
        <f t="shared" si="5"/>
        <v>100.90170650999053</v>
      </c>
      <c r="N29" s="55"/>
      <c r="O29" s="55"/>
      <c r="P29" s="56">
        <f t="shared" si="5"/>
        <v>105.9137682427554</v>
      </c>
      <c r="Q29" s="57"/>
      <c r="R29" s="84">
        <f>R26/$Q26*100</f>
        <v>89.882695060809354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1.81</v>
      </c>
      <c r="H32" s="85" t="e">
        <v>#N/A</v>
      </c>
      <c r="I32" s="36">
        <v>2.15</v>
      </c>
      <c r="J32" s="36">
        <v>2.56</v>
      </c>
      <c r="K32" s="36"/>
      <c r="L32" s="36">
        <v>1.68</v>
      </c>
      <c r="M32" s="36"/>
      <c r="N32" s="36"/>
      <c r="O32" s="36"/>
      <c r="P32" s="37">
        <v>2.1310000000000002</v>
      </c>
      <c r="Q32" s="38">
        <v>2.1756743922554609</v>
      </c>
      <c r="R32" s="39">
        <v>2.117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1.79</v>
      </c>
      <c r="H33" s="79" t="e">
        <v>#N/A</v>
      </c>
      <c r="I33" s="79">
        <v>2.16</v>
      </c>
      <c r="J33" s="79">
        <v>2.59</v>
      </c>
      <c r="K33" s="79"/>
      <c r="L33" s="79">
        <v>1.75</v>
      </c>
      <c r="M33" s="79"/>
      <c r="N33" s="79"/>
      <c r="O33" s="79"/>
      <c r="P33" s="80">
        <v>2.1915</v>
      </c>
      <c r="Q33" s="81">
        <v>2.1868224949554804</v>
      </c>
      <c r="R33" s="45">
        <v>2.11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2.0000000000000018E-2</v>
      </c>
      <c r="H34" s="49" t="e">
        <f t="shared" si="6"/>
        <v>#N/A</v>
      </c>
      <c r="I34" s="49">
        <f t="shared" si="6"/>
        <v>-1.0000000000000231E-2</v>
      </c>
      <c r="J34" s="49">
        <f t="shared" si="6"/>
        <v>-2.9999999999999805E-2</v>
      </c>
      <c r="K34" s="49"/>
      <c r="L34" s="49">
        <f t="shared" si="6"/>
        <v>-7.0000000000000062E-2</v>
      </c>
      <c r="M34" s="50">
        <f t="shared" si="6"/>
        <v>0</v>
      </c>
      <c r="N34" s="50"/>
      <c r="O34" s="50"/>
      <c r="P34" s="82">
        <f t="shared" si="6"/>
        <v>-6.0499999999999776E-2</v>
      </c>
      <c r="Q34" s="52">
        <f t="shared" si="6"/>
        <v>-1.1148102700019535E-2</v>
      </c>
      <c r="R34" s="53">
        <f t="shared" si="6"/>
        <v>7.0000000000001172E-3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182.47215732885527</v>
      </c>
      <c r="E35" s="83"/>
      <c r="F35" s="83"/>
      <c r="G35" s="55">
        <f t="shared" si="7"/>
        <v>83.192595658747621</v>
      </c>
      <c r="H35" s="55" t="e">
        <f t="shared" si="7"/>
        <v>#N/A</v>
      </c>
      <c r="I35" s="55">
        <f t="shared" si="7"/>
        <v>98.819934069783073</v>
      </c>
      <c r="J35" s="55">
        <f t="shared" si="7"/>
        <v>117.66466568309055</v>
      </c>
      <c r="K35" s="55"/>
      <c r="L35" s="55">
        <f t="shared" si="7"/>
        <v>77.21743685452816</v>
      </c>
      <c r="M35" s="55"/>
      <c r="N35" s="55"/>
      <c r="O35" s="55"/>
      <c r="P35" s="56">
        <f t="shared" si="7"/>
        <v>97.946641629166393</v>
      </c>
      <c r="Q35" s="57"/>
      <c r="R35" s="84">
        <f>R32/$Q32*100</f>
        <v>97.303162988711989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1.86</v>
      </c>
      <c r="H38" s="87" t="e">
        <v>#N/A</v>
      </c>
      <c r="I38" s="36">
        <v>2.4900000000000002</v>
      </c>
      <c r="J38" s="36">
        <v>2.92</v>
      </c>
      <c r="K38" s="36"/>
      <c r="L38" s="36">
        <v>1.49</v>
      </c>
      <c r="M38" s="36"/>
      <c r="N38" s="36"/>
      <c r="O38" s="36"/>
      <c r="P38" s="37">
        <v>2.0409000000000002</v>
      </c>
      <c r="Q38" s="38">
        <v>2.406680022509633</v>
      </c>
      <c r="R38" s="39">
        <v>2.0283000000000002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1.87</v>
      </c>
      <c r="H39" s="42" t="e">
        <v>#N/A</v>
      </c>
      <c r="I39" s="42">
        <v>2.4700000000000002</v>
      </c>
      <c r="J39" s="42">
        <v>2.91</v>
      </c>
      <c r="K39" s="42"/>
      <c r="L39" s="42">
        <v>1.71</v>
      </c>
      <c r="M39" s="42"/>
      <c r="N39" s="42"/>
      <c r="O39" s="42"/>
      <c r="P39" s="43">
        <v>1.9956</v>
      </c>
      <c r="Q39" s="44">
        <v>2.4064751775971915</v>
      </c>
      <c r="R39" s="45">
        <v>2.0547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-1.0000000000000009E-2</v>
      </c>
      <c r="H40" s="49" t="e">
        <f t="shared" si="8"/>
        <v>#N/A</v>
      </c>
      <c r="I40" s="49">
        <f t="shared" si="8"/>
        <v>2.0000000000000018E-2</v>
      </c>
      <c r="J40" s="49">
        <f t="shared" si="8"/>
        <v>9.9999999999997868E-3</v>
      </c>
      <c r="K40" s="49"/>
      <c r="L40" s="49">
        <f t="shared" si="8"/>
        <v>-0.21999999999999997</v>
      </c>
      <c r="M40" s="50"/>
      <c r="N40" s="50"/>
      <c r="O40" s="50"/>
      <c r="P40" s="82">
        <f t="shared" si="8"/>
        <v>4.5300000000000118E-2</v>
      </c>
      <c r="Q40" s="52">
        <f t="shared" si="8"/>
        <v>2.0484491244143754E-4</v>
      </c>
      <c r="R40" s="53">
        <f t="shared" si="8"/>
        <v>-2.6399999999999757E-2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113.0187633819158</v>
      </c>
      <c r="E41" s="83"/>
      <c r="F41" s="83"/>
      <c r="G41" s="55">
        <f t="shared" si="9"/>
        <v>77.284889665574781</v>
      </c>
      <c r="H41" s="55" t="e">
        <f t="shared" si="9"/>
        <v>#N/A</v>
      </c>
      <c r="I41" s="55">
        <f t="shared" si="9"/>
        <v>103.46202971359205</v>
      </c>
      <c r="J41" s="55">
        <f t="shared" si="9"/>
        <v>121.32896657176255</v>
      </c>
      <c r="K41" s="55"/>
      <c r="L41" s="55">
        <f t="shared" si="9"/>
        <v>61.911013764358295</v>
      </c>
      <c r="M41" s="55"/>
      <c r="N41" s="55"/>
      <c r="O41" s="55"/>
      <c r="P41" s="56">
        <f t="shared" si="9"/>
        <v>84.801468450791162</v>
      </c>
      <c r="Q41" s="57"/>
      <c r="R41" s="84">
        <f>R38/$Q38*100</f>
        <v>84.27792564983082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558.65</v>
      </c>
      <c r="E46" s="92"/>
      <c r="F46" s="93">
        <v>395</v>
      </c>
      <c r="G46" s="93"/>
      <c r="H46" s="93" t="e">
        <v>#N/A</v>
      </c>
      <c r="I46" s="93">
        <v>585</v>
      </c>
      <c r="J46" s="93">
        <v>461</v>
      </c>
      <c r="K46" s="92">
        <v>407.95</v>
      </c>
      <c r="L46" s="92"/>
      <c r="M46" s="92"/>
      <c r="N46" s="92"/>
      <c r="O46" s="92"/>
      <c r="P46" s="92"/>
      <c r="Q46" s="38">
        <v>482.62271991734815</v>
      </c>
      <c r="R46" s="94"/>
    </row>
    <row r="47" spans="1:18" ht="13.8" x14ac:dyDescent="0.3">
      <c r="C47" s="40" t="s">
        <v>25</v>
      </c>
      <c r="D47" s="95">
        <v>559.75</v>
      </c>
      <c r="E47" s="79"/>
      <c r="F47" s="79">
        <v>418</v>
      </c>
      <c r="G47" s="79" t="e">
        <v>#N/A</v>
      </c>
      <c r="H47" s="79" t="e">
        <v>#N/A</v>
      </c>
      <c r="I47" s="79">
        <v>583</v>
      </c>
      <c r="J47" s="79">
        <v>455.5</v>
      </c>
      <c r="K47" s="79">
        <v>407.95</v>
      </c>
      <c r="L47" s="79"/>
      <c r="M47" s="79"/>
      <c r="N47" s="79"/>
      <c r="O47" s="79"/>
      <c r="P47" s="79"/>
      <c r="Q47" s="96">
        <v>483.09527502894059</v>
      </c>
      <c r="R47" s="97"/>
    </row>
    <row r="48" spans="1:18" x14ac:dyDescent="0.25">
      <c r="A48" s="46"/>
      <c r="B48" s="46"/>
      <c r="C48" s="47" t="s">
        <v>26</v>
      </c>
      <c r="D48" s="48">
        <f>D46-D47</f>
        <v>-1.1000000000000227</v>
      </c>
      <c r="E48" s="50">
        <f>E46-E47</f>
        <v>0</v>
      </c>
      <c r="F48" s="49">
        <f t="shared" ref="F48:Q48" si="10">F46-F47</f>
        <v>-23</v>
      </c>
      <c r="G48" s="49" t="e">
        <f t="shared" si="10"/>
        <v>#N/A</v>
      </c>
      <c r="H48" s="49" t="e">
        <f t="shared" si="10"/>
        <v>#N/A</v>
      </c>
      <c r="I48" s="49">
        <f t="shared" si="10"/>
        <v>2</v>
      </c>
      <c r="J48" s="49">
        <f t="shared" si="10"/>
        <v>5.5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-0.47255511159244179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115.75294260818718</v>
      </c>
      <c r="E49" s="55"/>
      <c r="F49" s="55">
        <f t="shared" ref="F49:K49" si="12">F46/$Q46*100</f>
        <v>81.844468504849075</v>
      </c>
      <c r="G49" s="55"/>
      <c r="H49" s="55" t="e">
        <f t="shared" si="12"/>
        <v>#N/A</v>
      </c>
      <c r="I49" s="55">
        <f t="shared" si="12"/>
        <v>121.21269386161192</v>
      </c>
      <c r="J49" s="55">
        <f t="shared" si="12"/>
        <v>95.519746786671959</v>
      </c>
      <c r="K49" s="55">
        <f t="shared" si="12"/>
        <v>84.527723864691595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2020-11-12T14:49:28Z</dcterms:created>
  <dcterms:modified xsi:type="dcterms:W3CDTF">2020-11-12T15:12:32Z</dcterms:modified>
</cp:coreProperties>
</file>