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3\"/>
    </mc:Choice>
  </mc:AlternateContent>
  <bookViews>
    <workbookView xWindow="0" yWindow="0" windowWidth="23040" windowHeight="8928"/>
  </bookViews>
  <sheets>
    <sheet name="Current Weekly Price ACZ" sheetId="1" r:id="rId1"/>
    <sheet name="Current Weekly All" sheetId="2" r:id="rId2"/>
  </sheets>
  <externalReferences>
    <externalReference r:id="rId3"/>
  </externalReference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1">'Current Weekly All'!$A$2:$AF$56</definedName>
    <definedName name="_xlnm.Print_Area" localSheetId="0">'Current Weekly Price ACZ'!$A$1:$AA$43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E3" i="2" l="1"/>
  <c r="AA2" i="2"/>
</calcChain>
</file>

<file path=xl/sharedStrings.xml><?xml version="1.0" encoding="utf-8"?>
<sst xmlns="http://schemas.openxmlformats.org/spreadsheetml/2006/main" count="1012" uniqueCount="116">
  <si>
    <t>Meat Market Observatory - Beef and Veal</t>
  </si>
  <si>
    <t>PRI.EU.BOV</t>
  </si>
  <si>
    <t>16.03.2023</t>
  </si>
  <si>
    <t>Prices not received - Same prices as last week : EL</t>
  </si>
  <si>
    <t>du / from :</t>
  </si>
  <si>
    <t>au / to :</t>
  </si>
  <si>
    <r>
      <t>P</t>
    </r>
    <r>
      <rPr>
        <b/>
        <sz val="11"/>
        <rFont val="Calibri"/>
        <family val="2"/>
        <scheme val="minor"/>
      </rPr>
      <t>RIX</t>
    </r>
    <r>
      <rPr>
        <b/>
        <sz val="12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>DE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>ARCHE</t>
    </r>
    <r>
      <rPr>
        <b/>
        <sz val="12"/>
        <rFont val="Calibri"/>
        <family val="2"/>
        <scheme val="minor"/>
      </rPr>
      <t xml:space="preserve"> N</t>
    </r>
    <r>
      <rPr>
        <b/>
        <sz val="11"/>
        <rFont val="Calibri"/>
        <family val="2"/>
        <scheme val="minor"/>
      </rPr>
      <t>ATIONAUX</t>
    </r>
    <r>
      <rPr>
        <b/>
        <sz val="12"/>
        <rFont val="Calibri"/>
        <family val="2"/>
        <scheme val="minor"/>
      </rPr>
      <t xml:space="preserve"> et C</t>
    </r>
    <r>
      <rPr>
        <b/>
        <sz val="11"/>
        <rFont val="Calibri"/>
        <family val="2"/>
        <scheme val="minor"/>
      </rPr>
      <t>OMMUNAUTAIRES</t>
    </r>
    <r>
      <rPr>
        <b/>
        <sz val="12"/>
        <rFont val="Calibri"/>
        <family val="2"/>
        <scheme val="minor"/>
      </rPr>
      <t xml:space="preserve"> UE </t>
    </r>
    <r>
      <rPr>
        <b/>
        <sz val="10"/>
        <rFont val="Calibri"/>
        <family val="2"/>
        <scheme val="minor"/>
      </rPr>
      <t>(en Euro &amp; en % du prix de référence)</t>
    </r>
  </si>
  <si>
    <r>
      <t>N</t>
    </r>
    <r>
      <rPr>
        <b/>
        <sz val="11"/>
        <rFont val="Calibri"/>
        <family val="2"/>
        <scheme val="minor"/>
      </rPr>
      <t>ATIONAL</t>
    </r>
    <r>
      <rPr>
        <b/>
        <sz val="12"/>
        <rFont val="Calibri"/>
        <family val="2"/>
        <scheme val="minor"/>
      </rPr>
      <t xml:space="preserve"> and C</t>
    </r>
    <r>
      <rPr>
        <b/>
        <sz val="11"/>
        <rFont val="Calibri"/>
        <family val="2"/>
        <scheme val="minor"/>
      </rPr>
      <t xml:space="preserve">OMMUNITY EU 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>ARKET</t>
    </r>
    <r>
      <rPr>
        <b/>
        <sz val="12"/>
        <rFont val="Calibri"/>
        <family val="2"/>
        <scheme val="minor"/>
      </rPr>
      <t xml:space="preserve"> P</t>
    </r>
    <r>
      <rPr>
        <b/>
        <sz val="11"/>
        <rFont val="Calibri"/>
        <family val="2"/>
        <scheme val="minor"/>
      </rPr>
      <t>RICES</t>
    </r>
    <r>
      <rPr>
        <b/>
        <sz val="12"/>
        <rFont val="Calibri"/>
        <family val="2"/>
        <scheme val="minor"/>
      </rPr>
      <t xml:space="preserve">  </t>
    </r>
    <r>
      <rPr>
        <b/>
        <sz val="10"/>
        <rFont val="Calibri"/>
        <family val="2"/>
        <scheme val="minor"/>
      </rPr>
      <t xml:space="preserve"> (in Euro &amp; as % of the reference price)</t>
    </r>
  </si>
  <si>
    <t>(Euro/100 kg PC/DW)</t>
  </si>
  <si>
    <r>
      <t xml:space="preserve">YOUNG MALE BOVINES 12&gt;24 m - C </t>
    </r>
    <r>
      <rPr>
        <b/>
        <sz val="7"/>
        <rFont val="Calibri"/>
        <family val="2"/>
        <scheme val="minor"/>
      </rPr>
      <t>A T E G O R I E</t>
    </r>
    <r>
      <rPr>
        <b/>
        <sz val="8"/>
        <rFont val="Calibri"/>
        <family val="2"/>
        <scheme val="minor"/>
      </rPr>
      <t xml:space="preserve">  A</t>
    </r>
  </si>
  <si>
    <r>
      <t xml:space="preserve">BULLOCKS - C </t>
    </r>
    <r>
      <rPr>
        <b/>
        <sz val="7"/>
        <rFont val="Calibri"/>
        <family val="2"/>
        <scheme val="minor"/>
      </rPr>
      <t xml:space="preserve">A T E G O R I E </t>
    </r>
    <r>
      <rPr>
        <b/>
        <sz val="8"/>
        <rFont val="Calibri"/>
        <family val="2"/>
        <scheme val="minor"/>
      </rPr>
      <t xml:space="preserve">     C</t>
    </r>
  </si>
  <si>
    <r>
      <t xml:space="preserve">YOUNG BOVINES 8 &gt;12 m - C </t>
    </r>
    <r>
      <rPr>
        <b/>
        <sz val="7"/>
        <rFont val="Calibri"/>
        <family val="2"/>
        <scheme val="minor"/>
      </rPr>
      <t xml:space="preserve">A T E G O R I E </t>
    </r>
    <r>
      <rPr>
        <b/>
        <sz val="8"/>
        <rFont val="Calibri"/>
        <family val="2"/>
        <scheme val="minor"/>
      </rPr>
      <t xml:space="preserve">     Z</t>
    </r>
  </si>
  <si>
    <r>
      <t xml:space="preserve">C </t>
    </r>
    <r>
      <rPr>
        <b/>
        <sz val="7"/>
        <rFont val="Calibri"/>
        <family val="2"/>
        <scheme val="minor"/>
      </rPr>
      <t>A T E G O R I E</t>
    </r>
    <r>
      <rPr>
        <b/>
        <sz val="8"/>
        <rFont val="Calibri"/>
        <family val="2"/>
        <scheme val="minor"/>
      </rPr>
      <t xml:space="preserve">      A / C / Z</t>
    </r>
  </si>
  <si>
    <t>U2+U3</t>
  </si>
  <si>
    <t>R2+R3</t>
  </si>
  <si>
    <t>O2+O3</t>
  </si>
  <si>
    <t>U+R+O</t>
  </si>
  <si>
    <t>Change on</t>
  </si>
  <si>
    <t>U2+U3+U4</t>
  </si>
  <si>
    <t>R3+R4</t>
  </si>
  <si>
    <t>O3</t>
  </si>
  <si>
    <t>R3</t>
  </si>
  <si>
    <t>% of</t>
  </si>
  <si>
    <t>Prix moyens</t>
  </si>
  <si>
    <t>last week</t>
  </si>
  <si>
    <t>%</t>
  </si>
  <si>
    <t>ref. price</t>
  </si>
  <si>
    <t>Average prices</t>
  </si>
  <si>
    <t>U</t>
  </si>
  <si>
    <t>R</t>
  </si>
  <si>
    <t>O</t>
  </si>
  <si>
    <t>URO</t>
  </si>
  <si>
    <t>BE</t>
  </si>
  <si>
    <t>BG</t>
  </si>
  <si>
    <t>CZ</t>
  </si>
  <si>
    <t>DK</t>
  </si>
  <si>
    <t>DE</t>
  </si>
  <si>
    <t>EE</t>
  </si>
  <si>
    <t>IE</t>
  </si>
  <si>
    <t>EL</t>
  </si>
  <si>
    <t>ES</t>
  </si>
  <si>
    <t>FR</t>
  </si>
  <si>
    <t>HR</t>
  </si>
  <si>
    <t>IT</t>
  </si>
  <si>
    <t>CY</t>
  </si>
  <si>
    <t>LV</t>
  </si>
  <si>
    <t>LT</t>
  </si>
  <si>
    <t>LU</t>
  </si>
  <si>
    <t>HU</t>
  </si>
  <si>
    <t>MT</t>
  </si>
  <si>
    <t>NL</t>
  </si>
  <si>
    <t>AT</t>
  </si>
  <si>
    <t>PL</t>
  </si>
  <si>
    <t>PT</t>
  </si>
  <si>
    <t>RO</t>
  </si>
  <si>
    <t>SI</t>
  </si>
  <si>
    <t>SK</t>
  </si>
  <si>
    <t>FI</t>
  </si>
  <si>
    <t>SE</t>
  </si>
  <si>
    <t>Source : Member States</t>
  </si>
  <si>
    <t>Home</t>
  </si>
  <si>
    <t>Prices not received - Same prices as last week : EL, PL</t>
  </si>
  <si>
    <r>
      <t>P</t>
    </r>
    <r>
      <rPr>
        <b/>
        <sz val="11"/>
        <rFont val="Calibri"/>
        <family val="2"/>
        <scheme val="minor"/>
      </rPr>
      <t xml:space="preserve">RIX  </t>
    </r>
    <r>
      <rPr>
        <b/>
        <sz val="12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 xml:space="preserve">DE  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 xml:space="preserve">ARCHE    </t>
    </r>
    <r>
      <rPr>
        <b/>
        <sz val="12"/>
        <rFont val="Calibri"/>
        <family val="2"/>
        <scheme val="minor"/>
      </rPr>
      <t xml:space="preserve"> -     E</t>
    </r>
    <r>
      <rPr>
        <b/>
        <sz val="11"/>
        <rFont val="Calibri"/>
        <family val="2"/>
        <scheme val="minor"/>
      </rPr>
      <t>TATS</t>
    </r>
    <r>
      <rPr>
        <b/>
        <sz val="12"/>
        <rFont val="Calibri"/>
        <family val="2"/>
        <scheme val="minor"/>
      </rPr>
      <t xml:space="preserve">   M</t>
    </r>
    <r>
      <rPr>
        <b/>
        <sz val="11"/>
        <rFont val="Calibri"/>
        <family val="2"/>
        <scheme val="minor"/>
      </rPr>
      <t>EMBRES</t>
    </r>
  </si>
  <si>
    <r>
      <t>M</t>
    </r>
    <r>
      <rPr>
        <b/>
        <sz val="11"/>
        <rFont val="Calibri"/>
        <family val="2"/>
        <scheme val="minor"/>
      </rPr>
      <t xml:space="preserve">ARKET  </t>
    </r>
    <r>
      <rPr>
        <b/>
        <sz val="12"/>
        <rFont val="Calibri"/>
        <family val="2"/>
        <scheme val="minor"/>
      </rPr>
      <t xml:space="preserve"> P</t>
    </r>
    <r>
      <rPr>
        <b/>
        <sz val="11"/>
        <rFont val="Calibri"/>
        <family val="2"/>
        <scheme val="minor"/>
      </rPr>
      <t xml:space="preserve">RICES    </t>
    </r>
    <r>
      <rPr>
        <b/>
        <sz val="12"/>
        <rFont val="Calibri"/>
        <family val="2"/>
        <scheme val="minor"/>
      </rPr>
      <t xml:space="preserve"> -     M</t>
    </r>
    <r>
      <rPr>
        <b/>
        <sz val="11"/>
        <rFont val="Calibri"/>
        <family val="2"/>
        <scheme val="minor"/>
      </rPr>
      <t>EMBER</t>
    </r>
    <r>
      <rPr>
        <b/>
        <sz val="12"/>
        <rFont val="Calibri"/>
        <family val="2"/>
        <scheme val="minor"/>
      </rPr>
      <t xml:space="preserve"> S</t>
    </r>
    <r>
      <rPr>
        <b/>
        <sz val="11"/>
        <rFont val="Calibri"/>
        <family val="2"/>
        <scheme val="minor"/>
      </rPr>
      <t>TATES</t>
    </r>
  </si>
  <si>
    <t>(  €/100kg PC/DW  )</t>
  </si>
  <si>
    <t>EU</t>
  </si>
  <si>
    <t>Change</t>
  </si>
  <si>
    <t>UK</t>
  </si>
  <si>
    <t>Young Bovines 8-12m Z-U2</t>
  </si>
  <si>
    <t>Young Bovines 8-12m Z-U3</t>
  </si>
  <si>
    <t>Young Bovines 8-12m Z-R2</t>
  </si>
  <si>
    <t>Young Bovines 8-12m Z-R3</t>
  </si>
  <si>
    <t>Young Bovines 8-12m Z-O2</t>
  </si>
  <si>
    <t>Young Bovines 8-12m Z-O3</t>
  </si>
  <si>
    <t>Young Bovines 8 &gt; 12 m</t>
  </si>
  <si>
    <t>Young Bulls 12&gt;24m A-U2</t>
  </si>
  <si>
    <t>Young Bulls 12&gt;24m A-U3</t>
  </si>
  <si>
    <t>Young Bulls 12&gt;24m A-R2</t>
  </si>
  <si>
    <t>Young Bulls 12&gt;24m A-R3</t>
  </si>
  <si>
    <t>Young Bulls 12&gt;24m A-O2</t>
  </si>
  <si>
    <t>Young Bulls 12&gt;24m A-O3</t>
  </si>
  <si>
    <t>Young Bulls 12 &gt; 24 m</t>
  </si>
  <si>
    <t>Bulls B R3</t>
  </si>
  <si>
    <t>Bulls</t>
  </si>
  <si>
    <t>Bullocks  C-U2</t>
  </si>
  <si>
    <t>Bullocks  C-U3</t>
  </si>
  <si>
    <t>Bullocks  C-U4</t>
  </si>
  <si>
    <t>Bullocks  C-R3</t>
  </si>
  <si>
    <t>Bullocks  C-R4</t>
  </si>
  <si>
    <t>Bullocks  C-O3</t>
  </si>
  <si>
    <t>Bullocks  C-O4</t>
  </si>
  <si>
    <t>Bullocks</t>
  </si>
  <si>
    <t>Cows D-R3</t>
  </si>
  <si>
    <t>Cows D-R4</t>
  </si>
  <si>
    <t>Cows D-O2</t>
  </si>
  <si>
    <t>Cows D-O3</t>
  </si>
  <si>
    <t>Cows D-O4</t>
  </si>
  <si>
    <t>Cows D-P2</t>
  </si>
  <si>
    <t>Cows D-P3</t>
  </si>
  <si>
    <t>Cows</t>
  </si>
  <si>
    <t>Heifers  E-U2</t>
  </si>
  <si>
    <t>Heifers  E-U3</t>
  </si>
  <si>
    <t>Heifers  E-U4</t>
  </si>
  <si>
    <t>Heifers  E-R2</t>
  </si>
  <si>
    <t>Heifers  E-R3</t>
  </si>
  <si>
    <t>Heifers  E-R4</t>
  </si>
  <si>
    <t>Heifers  E-O2</t>
  </si>
  <si>
    <t>Heifers  E-O3</t>
  </si>
  <si>
    <t>Heifers  E-O4</t>
  </si>
  <si>
    <t>Heifers</t>
  </si>
  <si>
    <t>All CAT Avg Price</t>
  </si>
  <si>
    <t>Change last week</t>
  </si>
  <si>
    <t>Gr.Bov.Mâles R3</t>
  </si>
  <si>
    <t/>
  </si>
  <si>
    <t>c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</si>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</sst>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3">
    <numFmt numFmtId="43" formatCode="_-* #,##0.00_-;\-* #,##0.00_-;_-* &quot;-&quot;??_-;_-@_-"/>
    <numFmt numFmtId="164" formatCode="&quot;Semaine / Week : &quot;00"/>
    <numFmt numFmtId="165" formatCode="dd\.mm\.yy;@"/>
    <numFmt numFmtId="166" formatCode="&quot;+ &quot;0.00;&quot;- &quot;0.00;&quot;idem&quot;"/>
    <numFmt numFmtId="167" formatCode="\+0.0%;\-0.00%;&quot;idem&quot;"/>
    <numFmt numFmtId="168" formatCode="0.0%"/>
    <numFmt numFmtId="169" formatCode="0.000"/>
    <numFmt numFmtId="170" formatCode="&quot;+ &quot;0.0%;&quot;- &quot;0.0%;&quot;idem&quot;"/>
    <numFmt numFmtId="171" formatCode="\+\ 0.00;\-\ 0.00;&quot;idem&quot;"/>
    <numFmt numFmtId="172" formatCode="_-* #,##0.0_-;\-* #,##0.0_-;_-* &quot;-&quot;??_-;_-@_-"/>
    <numFmt numFmtId="173" formatCode="\+0.00;\-0.00"/>
    <numFmt numFmtId="174" formatCode="\+0.00%;\-0.00%"/>
    <numFmt numFmtId="175" formatCode="0.0"/>
  </numFmts>
  <fonts count="3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sz val="10"/>
      <color theme="0"/>
      <name val="Arial"/>
      <family val="2"/>
    </font>
    <font>
      <b/>
      <sz val="9"/>
      <name val="Arial"/>
      <family val="2"/>
    </font>
    <font>
      <b/>
      <sz val="10"/>
      <name val="Verdana"/>
      <family val="2"/>
    </font>
    <font>
      <sz val="11"/>
      <color rgb="FFFF0000"/>
      <name val="Calibri"/>
      <family val="2"/>
    </font>
    <font>
      <b/>
      <i/>
      <sz val="10"/>
      <name val="Verdana"/>
      <family val="2"/>
    </font>
    <font>
      <i/>
      <sz val="10"/>
      <name val="Arial"/>
      <family val="2"/>
    </font>
    <font>
      <sz val="10"/>
      <name val="MS Sans Serif"/>
      <family val="2"/>
    </font>
    <font>
      <b/>
      <sz val="10"/>
      <name val="Arial"/>
      <family val="2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u/>
      <sz val="10"/>
      <name val="Arial"/>
      <family val="2"/>
    </font>
    <font>
      <b/>
      <sz val="11"/>
      <name val="Calibri"/>
      <family val="2"/>
      <scheme val="minor"/>
    </font>
    <font>
      <b/>
      <sz val="10"/>
      <name val="Calibri"/>
      <family val="2"/>
      <scheme val="minor"/>
    </font>
    <font>
      <i/>
      <sz val="10"/>
      <name val="Calibri"/>
      <family val="2"/>
      <scheme val="minor"/>
    </font>
    <font>
      <b/>
      <sz val="8"/>
      <name val="Calibri"/>
      <family val="2"/>
      <scheme val="minor"/>
    </font>
    <font>
      <b/>
      <sz val="7"/>
      <name val="Calibri"/>
      <family val="2"/>
      <scheme val="minor"/>
    </font>
    <font>
      <sz val="8"/>
      <name val="Calibri"/>
      <family val="2"/>
      <scheme val="minor"/>
    </font>
    <font>
      <i/>
      <sz val="8"/>
      <name val="Calibri"/>
      <family val="2"/>
      <scheme val="minor"/>
    </font>
    <font>
      <sz val="8"/>
      <name val="Arial"/>
      <family val="2"/>
    </font>
    <font>
      <i/>
      <sz val="8"/>
      <name val="Arial"/>
      <family val="2"/>
    </font>
    <font>
      <b/>
      <sz val="12"/>
      <name val="Verdana"/>
      <family val="2"/>
    </font>
    <font>
      <sz val="8"/>
      <color indexed="9"/>
      <name val="Calibri"/>
      <family val="2"/>
      <scheme val="minor"/>
    </font>
    <font>
      <sz val="8"/>
      <color theme="0"/>
      <name val="Calibri"/>
      <family val="2"/>
      <scheme val="minor"/>
    </font>
    <font>
      <i/>
      <sz val="8"/>
      <color theme="0"/>
      <name val="Calibri"/>
      <family val="2"/>
      <scheme val="minor"/>
    </font>
    <font>
      <b/>
      <sz val="11"/>
      <name val="Verdana"/>
      <family val="2"/>
    </font>
    <font>
      <b/>
      <sz val="9"/>
      <name val="Calibri"/>
      <family val="2"/>
      <scheme val="minor"/>
    </font>
    <font>
      <u/>
      <sz val="9"/>
      <name val="Calibri"/>
      <family val="2"/>
      <scheme val="minor"/>
    </font>
    <font>
      <b/>
      <sz val="9"/>
      <color indexed="12"/>
      <name val="Calibri"/>
      <family val="2"/>
      <scheme val="minor"/>
    </font>
    <font>
      <b/>
      <i/>
      <sz val="7"/>
      <name val="Calibri"/>
      <family val="2"/>
      <scheme val="minor"/>
    </font>
    <font>
      <sz val="7"/>
      <name val="Calibri"/>
      <family val="2"/>
      <scheme val="minor"/>
    </font>
    <font>
      <sz val="7"/>
      <name val="Arial"/>
      <family val="2"/>
    </font>
    <font>
      <b/>
      <sz val="7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1" fillId="0" borderId="0"/>
    <xf numFmtId="0" fontId="1" fillId="0" borderId="0"/>
  </cellStyleXfs>
  <cellXfs count="192">
    <xf numFmtId="0" fontId="0" fillId="0" borderId="0" xfId="0"/>
    <xf numFmtId="0" fontId="2" fillId="2" borderId="0" xfId="3" applyFont="1" applyFill="1" applyAlignment="1" applyProtection="1">
      <alignment horizontal="left" vertical="center" indent="1"/>
      <protection locked="0"/>
    </xf>
    <xf numFmtId="2" fontId="3" fillId="2" borderId="0" xfId="3" applyNumberFormat="1" applyFont="1" applyFill="1" applyAlignment="1" applyProtection="1">
      <alignment vertical="center"/>
      <protection locked="0"/>
    </xf>
    <xf numFmtId="2" fontId="3" fillId="2" borderId="0" xfId="3" applyNumberFormat="1" applyFont="1" applyFill="1" applyAlignment="1" applyProtection="1">
      <alignment vertical="center"/>
    </xf>
    <xf numFmtId="0" fontId="4" fillId="2" borderId="0" xfId="3" applyFont="1" applyFill="1" applyAlignment="1" applyProtection="1">
      <alignment horizontal="right" vertical="center" indent="1"/>
      <protection locked="0"/>
    </xf>
    <xf numFmtId="0" fontId="1" fillId="0" borderId="0" xfId="3"/>
    <xf numFmtId="0" fontId="5" fillId="0" borderId="0" xfId="3" applyFont="1"/>
    <xf numFmtId="0" fontId="2" fillId="3" borderId="0" xfId="3" applyFont="1" applyFill="1" applyAlignment="1" applyProtection="1">
      <alignment horizontal="left" vertical="center" indent="1"/>
      <protection locked="0"/>
    </xf>
    <xf numFmtId="2" fontId="3" fillId="3" borderId="0" xfId="3" applyNumberFormat="1" applyFont="1" applyFill="1" applyAlignment="1" applyProtection="1">
      <alignment vertical="center"/>
      <protection locked="0"/>
    </xf>
    <xf numFmtId="2" fontId="3" fillId="3" borderId="0" xfId="3" applyNumberFormat="1" applyFont="1" applyFill="1" applyAlignment="1" applyProtection="1">
      <alignment vertical="center"/>
    </xf>
    <xf numFmtId="0" fontId="4" fillId="3" borderId="0" xfId="3" applyFont="1" applyFill="1" applyAlignment="1" applyProtection="1">
      <alignment horizontal="right" vertical="center" indent="1"/>
      <protection locked="0"/>
    </xf>
    <xf numFmtId="16" fontId="6" fillId="0" borderId="0" xfId="3" applyNumberFormat="1" applyFont="1" applyAlignment="1">
      <alignment horizontal="right" vertical="top"/>
    </xf>
    <xf numFmtId="0" fontId="1" fillId="3" borderId="0" xfId="3" applyFill="1"/>
    <xf numFmtId="0" fontId="5" fillId="3" borderId="0" xfId="3" applyFont="1" applyFill="1"/>
    <xf numFmtId="0" fontId="7" fillId="3" borderId="0" xfId="3" applyFont="1" applyFill="1"/>
    <xf numFmtId="0" fontId="8" fillId="0" borderId="0" xfId="3" applyFont="1" applyAlignment="1">
      <alignment vertical="center"/>
    </xf>
    <xf numFmtId="2" fontId="9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 applyProtection="1">
      <alignment vertical="center"/>
    </xf>
    <xf numFmtId="2" fontId="3" fillId="0" borderId="0" xfId="3" applyNumberFormat="1" applyFont="1" applyFill="1" applyAlignment="1" applyProtection="1">
      <alignment vertical="center"/>
      <protection locked="0"/>
    </xf>
    <xf numFmtId="0" fontId="10" fillId="0" borderId="0" xfId="3" applyFont="1"/>
    <xf numFmtId="0" fontId="11" fillId="0" borderId="0" xfId="4"/>
    <xf numFmtId="0" fontId="6" fillId="0" borderId="0" xfId="3" applyFont="1" applyAlignment="1">
      <alignment horizontal="right" vertical="top"/>
    </xf>
    <xf numFmtId="164" fontId="12" fillId="0" borderId="0" xfId="3" applyNumberFormat="1" applyFont="1" applyFill="1" applyAlignment="1">
      <alignment horizontal="right" vertical="center"/>
    </xf>
    <xf numFmtId="0" fontId="13" fillId="0" borderId="0" xfId="4" applyFont="1" applyFill="1"/>
    <xf numFmtId="0" fontId="14" fillId="0" borderId="0" xfId="4" applyFont="1" applyFill="1"/>
    <xf numFmtId="0" fontId="11" fillId="0" borderId="0" xfId="4" applyFill="1"/>
    <xf numFmtId="0" fontId="1" fillId="0" borderId="0" xfId="3" applyFill="1" applyAlignment="1">
      <alignment vertical="center"/>
    </xf>
    <xf numFmtId="0" fontId="15" fillId="0" borderId="0" xfId="3" applyFont="1" applyFill="1" applyAlignment="1">
      <alignment horizontal="right"/>
    </xf>
    <xf numFmtId="165" fontId="12" fillId="0" borderId="0" xfId="3" applyNumberFormat="1" applyFont="1" applyFill="1" applyAlignment="1">
      <alignment horizontal="right"/>
    </xf>
    <xf numFmtId="0" fontId="1" fillId="0" borderId="0" xfId="3" applyFill="1"/>
    <xf numFmtId="0" fontId="15" fillId="0" borderId="0" xfId="3" applyFont="1" applyFill="1" applyAlignment="1">
      <alignment horizontal="right" vertical="top"/>
    </xf>
    <xf numFmtId="165" fontId="12" fillId="0" borderId="0" xfId="3" applyNumberFormat="1" applyFont="1" applyFill="1" applyAlignment="1">
      <alignment horizontal="right" vertical="top"/>
    </xf>
    <xf numFmtId="0" fontId="13" fillId="4" borderId="0" xfId="3" applyFont="1" applyFill="1" applyAlignment="1">
      <alignment horizontal="center" vertical="center"/>
    </xf>
    <xf numFmtId="0" fontId="13" fillId="4" borderId="0" xfId="3" applyFont="1" applyFill="1" applyAlignment="1">
      <alignment horizontal="center" vertical="center"/>
    </xf>
    <xf numFmtId="0" fontId="14" fillId="0" borderId="0" xfId="3" applyFont="1" applyAlignment="1">
      <alignment vertical="center"/>
    </xf>
    <xf numFmtId="0" fontId="14" fillId="0" borderId="0" xfId="4" applyFont="1"/>
    <xf numFmtId="0" fontId="14" fillId="3" borderId="0" xfId="3" applyFont="1" applyFill="1" applyBorder="1" applyAlignment="1">
      <alignment horizontal="center" vertical="center"/>
    </xf>
    <xf numFmtId="0" fontId="14" fillId="3" borderId="0" xfId="3" applyFont="1" applyFill="1" applyBorder="1" applyAlignment="1">
      <alignment vertical="center"/>
    </xf>
    <xf numFmtId="0" fontId="18" fillId="3" borderId="0" xfId="3" applyFont="1" applyFill="1" applyBorder="1" applyAlignment="1">
      <alignment vertical="center"/>
    </xf>
    <xf numFmtId="0" fontId="17" fillId="4" borderId="0" xfId="3" quotePrefix="1" applyFont="1" applyFill="1" applyBorder="1" applyAlignment="1">
      <alignment horizontal="center" vertical="center"/>
    </xf>
    <xf numFmtId="0" fontId="19" fillId="3" borderId="1" xfId="3" applyFont="1" applyFill="1" applyBorder="1" applyAlignment="1" applyProtection="1">
      <alignment horizontal="center" vertical="center"/>
      <protection locked="0"/>
    </xf>
    <xf numFmtId="0" fontId="19" fillId="3" borderId="2" xfId="3" applyFont="1" applyFill="1" applyBorder="1" applyAlignment="1" applyProtection="1">
      <alignment horizontal="center" vertical="center"/>
      <protection locked="0"/>
    </xf>
    <xf numFmtId="0" fontId="19" fillId="3" borderId="3" xfId="3" applyFont="1" applyFill="1" applyBorder="1" applyAlignment="1" applyProtection="1">
      <alignment horizontal="center" vertical="center"/>
      <protection locked="0"/>
    </xf>
    <xf numFmtId="0" fontId="19" fillId="3" borderId="1" xfId="3" applyFont="1" applyFill="1" applyBorder="1" applyAlignment="1">
      <alignment horizontal="center" vertical="center"/>
    </xf>
    <xf numFmtId="0" fontId="19" fillId="3" borderId="2" xfId="3" applyFont="1" applyFill="1" applyBorder="1" applyAlignment="1">
      <alignment horizontal="center" vertical="center"/>
    </xf>
    <xf numFmtId="0" fontId="19" fillId="3" borderId="3" xfId="3" applyFont="1" applyFill="1" applyBorder="1" applyAlignment="1">
      <alignment horizontal="center" vertical="center"/>
    </xf>
    <xf numFmtId="0" fontId="21" fillId="4" borderId="0" xfId="3" applyFont="1" applyFill="1" applyBorder="1" applyAlignment="1" applyProtection="1">
      <alignment horizontal="center" vertical="center"/>
      <protection locked="0"/>
    </xf>
    <xf numFmtId="0" fontId="21" fillId="4" borderId="0" xfId="3" applyFont="1" applyFill="1" applyBorder="1" applyAlignment="1" applyProtection="1">
      <alignment horizontal="center"/>
      <protection locked="0"/>
    </xf>
    <xf numFmtId="0" fontId="22" fillId="4" borderId="0" xfId="3" applyFont="1" applyFill="1" applyBorder="1" applyAlignment="1" applyProtection="1">
      <alignment horizontal="center"/>
      <protection locked="0"/>
    </xf>
    <xf numFmtId="0" fontId="21" fillId="4" borderId="4" xfId="3" applyFont="1" applyFill="1" applyBorder="1" applyAlignment="1" applyProtection="1">
      <alignment horizontal="center" vertical="center"/>
      <protection locked="0"/>
    </xf>
    <xf numFmtId="0" fontId="21" fillId="4" borderId="0" xfId="3" applyFont="1" applyFill="1" applyBorder="1" applyAlignment="1">
      <alignment horizontal="center" vertical="center"/>
    </xf>
    <xf numFmtId="0" fontId="21" fillId="4" borderId="0" xfId="3" applyFont="1" applyFill="1" applyBorder="1" applyAlignment="1">
      <alignment horizontal="center"/>
    </xf>
    <xf numFmtId="0" fontId="17" fillId="4" borderId="0" xfId="3" applyFont="1" applyFill="1" applyBorder="1" applyAlignment="1" applyProtection="1">
      <alignment horizontal="center"/>
      <protection locked="0"/>
    </xf>
    <xf numFmtId="0" fontId="21" fillId="4" borderId="5" xfId="3" applyFont="1" applyFill="1" applyBorder="1" applyAlignment="1" applyProtection="1">
      <alignment horizontal="center" vertical="center"/>
      <protection locked="0"/>
    </xf>
    <xf numFmtId="0" fontId="21" fillId="4" borderId="0" xfId="3" applyFont="1" applyFill="1" applyBorder="1" applyAlignment="1" applyProtection="1">
      <alignment horizontal="center" vertical="top"/>
      <protection locked="0"/>
    </xf>
    <xf numFmtId="0" fontId="22" fillId="4" borderId="0" xfId="3" applyFont="1" applyFill="1" applyBorder="1" applyAlignment="1" applyProtection="1">
      <alignment horizontal="center" vertical="top"/>
      <protection locked="0"/>
    </xf>
    <xf numFmtId="0" fontId="21" fillId="3" borderId="0" xfId="3" applyFont="1" applyFill="1" applyBorder="1" applyAlignment="1" applyProtection="1">
      <alignment horizontal="center" vertical="center"/>
      <protection locked="0"/>
    </xf>
    <xf numFmtId="0" fontId="21" fillId="4" borderId="5" xfId="3" applyFont="1" applyFill="1" applyBorder="1" applyAlignment="1">
      <alignment horizontal="center" vertical="center"/>
    </xf>
    <xf numFmtId="0" fontId="21" fillId="4" borderId="0" xfId="3" applyFont="1" applyFill="1" applyBorder="1" applyAlignment="1">
      <alignment horizontal="center" vertical="top"/>
    </xf>
    <xf numFmtId="0" fontId="17" fillId="4" borderId="0" xfId="3" applyFont="1" applyFill="1" applyBorder="1" applyAlignment="1" applyProtection="1">
      <alignment horizontal="center" vertical="top"/>
      <protection locked="0"/>
    </xf>
    <xf numFmtId="2" fontId="21" fillId="3" borderId="1" xfId="3" applyNumberFormat="1" applyFont="1" applyFill="1" applyBorder="1" applyAlignment="1" applyProtection="1">
      <alignment horizontal="center" vertical="center"/>
      <protection locked="0"/>
    </xf>
    <xf numFmtId="2" fontId="21" fillId="3" borderId="2" xfId="3" applyNumberFormat="1" applyFont="1" applyFill="1" applyBorder="1" applyAlignment="1" applyProtection="1">
      <alignment horizontal="center" vertical="center"/>
      <protection locked="0"/>
    </xf>
    <xf numFmtId="2" fontId="21" fillId="3" borderId="2" xfId="3" applyNumberFormat="1" applyFont="1" applyFill="1" applyBorder="1" applyAlignment="1">
      <alignment horizontal="center" vertical="center"/>
    </xf>
    <xf numFmtId="2" fontId="21" fillId="4" borderId="2" xfId="3" applyNumberFormat="1" applyFont="1" applyFill="1" applyBorder="1" applyAlignment="1" applyProtection="1">
      <alignment horizontal="center" vertical="center"/>
      <protection locked="0"/>
    </xf>
    <xf numFmtId="166" fontId="23" fillId="0" borderId="2" xfId="2" applyNumberFormat="1" applyFont="1" applyFill="1" applyBorder="1" applyAlignment="1" applyProtection="1">
      <alignment horizontal="center" vertical="center"/>
      <protection locked="0"/>
    </xf>
    <xf numFmtId="167" fontId="24" fillId="0" borderId="3" xfId="2" applyNumberFormat="1" applyFont="1" applyFill="1" applyBorder="1" applyAlignment="1" applyProtection="1">
      <alignment horizontal="center" vertical="center"/>
      <protection locked="0"/>
    </xf>
    <xf numFmtId="2" fontId="19" fillId="4" borderId="1" xfId="3" applyNumberFormat="1" applyFont="1" applyFill="1" applyBorder="1" applyAlignment="1">
      <alignment horizontal="center" vertical="center"/>
    </xf>
    <xf numFmtId="43" fontId="21" fillId="3" borderId="2" xfId="1" applyFont="1" applyFill="1" applyBorder="1" applyAlignment="1">
      <alignment horizontal="center" vertical="center"/>
    </xf>
    <xf numFmtId="0" fontId="25" fillId="0" borderId="0" xfId="3" applyFont="1"/>
    <xf numFmtId="2" fontId="21" fillId="3" borderId="0" xfId="3" applyNumberFormat="1" applyFont="1" applyFill="1" applyBorder="1" applyAlignment="1" applyProtection="1">
      <alignment horizontal="center" vertical="center"/>
      <protection locked="0"/>
    </xf>
    <xf numFmtId="0" fontId="14" fillId="3" borderId="0" xfId="3" applyFont="1" applyFill="1" applyAlignment="1">
      <alignment vertical="center"/>
    </xf>
    <xf numFmtId="168" fontId="18" fillId="3" borderId="0" xfId="2" applyNumberFormat="1" applyFont="1" applyFill="1" applyAlignment="1">
      <alignment vertical="center"/>
    </xf>
    <xf numFmtId="168" fontId="14" fillId="3" borderId="0" xfId="2" applyNumberFormat="1" applyFont="1" applyFill="1" applyAlignment="1">
      <alignment vertical="center"/>
    </xf>
    <xf numFmtId="2" fontId="19" fillId="3" borderId="0" xfId="3" applyNumberFormat="1" applyFont="1" applyFill="1" applyBorder="1" applyAlignment="1">
      <alignment horizontal="center" vertical="center"/>
    </xf>
    <xf numFmtId="10" fontId="26" fillId="3" borderId="4" xfId="3" applyNumberFormat="1" applyFont="1" applyFill="1" applyBorder="1" applyAlignment="1">
      <alignment horizontal="center" vertical="center"/>
    </xf>
    <xf numFmtId="0" fontId="21" fillId="3" borderId="0" xfId="3" applyFont="1" applyFill="1" applyBorder="1" applyAlignment="1">
      <alignment horizontal="center" vertical="center"/>
    </xf>
    <xf numFmtId="10" fontId="21" fillId="3" borderId="0" xfId="2" applyNumberFormat="1" applyFont="1" applyFill="1" applyBorder="1" applyAlignment="1">
      <alignment horizontal="center" vertical="center"/>
    </xf>
    <xf numFmtId="168" fontId="22" fillId="3" borderId="0" xfId="2" applyNumberFormat="1" applyFont="1" applyFill="1" applyBorder="1" applyAlignment="1">
      <alignment horizontal="center" vertical="center"/>
    </xf>
    <xf numFmtId="168" fontId="21" fillId="3" borderId="0" xfId="2" applyNumberFormat="1" applyFont="1" applyFill="1" applyBorder="1" applyAlignment="1">
      <alignment horizontal="center" vertical="center"/>
    </xf>
    <xf numFmtId="169" fontId="14" fillId="3" borderId="0" xfId="3" applyNumberFormat="1" applyFont="1" applyFill="1" applyBorder="1" applyAlignment="1">
      <alignment horizontal="center" vertical="center"/>
    </xf>
    <xf numFmtId="0" fontId="21" fillId="4" borderId="0" xfId="3" applyFont="1" applyFill="1" applyBorder="1" applyAlignment="1" applyProtection="1">
      <alignment horizontal="center" vertical="center"/>
      <protection locked="0"/>
    </xf>
    <xf numFmtId="168" fontId="22" fillId="4" borderId="0" xfId="2" applyNumberFormat="1" applyFont="1" applyFill="1" applyBorder="1" applyAlignment="1" applyProtection="1">
      <alignment horizontal="center" vertical="center"/>
      <protection locked="0"/>
    </xf>
    <xf numFmtId="0" fontId="14" fillId="4" borderId="0" xfId="3" applyFont="1" applyFill="1" applyBorder="1" applyAlignment="1">
      <alignment horizontal="center" vertical="center"/>
    </xf>
    <xf numFmtId="168" fontId="14" fillId="4" borderId="0" xfId="2" applyNumberFormat="1" applyFont="1" applyFill="1" applyBorder="1" applyAlignment="1">
      <alignment horizontal="center" vertical="center"/>
    </xf>
    <xf numFmtId="0" fontId="21" fillId="4" borderId="0" xfId="3" applyFont="1" applyFill="1" applyBorder="1" applyAlignment="1">
      <alignment horizontal="center" vertical="center"/>
    </xf>
    <xf numFmtId="0" fontId="19" fillId="4" borderId="6" xfId="3" applyFont="1" applyFill="1" applyBorder="1" applyAlignment="1" applyProtection="1">
      <alignment horizontal="center" vertical="center"/>
      <protection locked="0"/>
    </xf>
    <xf numFmtId="2" fontId="21" fillId="3" borderId="7" xfId="3" applyNumberFormat="1" applyFont="1" applyFill="1" applyBorder="1" applyAlignment="1">
      <alignment horizontal="center" vertical="center"/>
    </xf>
    <xf numFmtId="2" fontId="21" fillId="3" borderId="8" xfId="3" applyNumberFormat="1" applyFont="1" applyFill="1" applyBorder="1" applyAlignment="1">
      <alignment horizontal="center" vertical="center"/>
    </xf>
    <xf numFmtId="2" fontId="21" fillId="4" borderId="8" xfId="3" applyNumberFormat="1" applyFont="1" applyFill="1" applyBorder="1" applyAlignment="1">
      <alignment horizontal="center" vertical="center"/>
    </xf>
    <xf numFmtId="166" fontId="21" fillId="3" borderId="8" xfId="2" applyNumberFormat="1" applyFont="1" applyFill="1" applyBorder="1" applyAlignment="1">
      <alignment horizontal="center" vertical="center"/>
    </xf>
    <xf numFmtId="170" fontId="21" fillId="3" borderId="9" xfId="2" applyNumberFormat="1" applyFont="1" applyFill="1" applyBorder="1" applyAlignment="1">
      <alignment horizontal="center" vertical="center"/>
    </xf>
    <xf numFmtId="169" fontId="21" fillId="3" borderId="0" xfId="3" applyNumberFormat="1" applyFont="1" applyFill="1" applyBorder="1" applyAlignment="1" applyProtection="1">
      <alignment horizontal="center" vertical="center"/>
      <protection locked="0"/>
    </xf>
    <xf numFmtId="168" fontId="21" fillId="3" borderId="9" xfId="2" applyNumberFormat="1" applyFont="1" applyFill="1" applyBorder="1" applyAlignment="1">
      <alignment horizontal="center" vertical="center"/>
    </xf>
    <xf numFmtId="2" fontId="21" fillId="4" borderId="10" xfId="3" applyNumberFormat="1" applyFont="1" applyFill="1" applyBorder="1" applyAlignment="1">
      <alignment horizontal="center" vertical="center"/>
    </xf>
    <xf numFmtId="0" fontId="14" fillId="3" borderId="0" xfId="3" applyFont="1" applyFill="1"/>
    <xf numFmtId="166" fontId="21" fillId="3" borderId="7" xfId="2" applyNumberFormat="1" applyFont="1" applyFill="1" applyBorder="1" applyAlignment="1">
      <alignment horizontal="center" vertical="center"/>
    </xf>
    <xf numFmtId="0" fontId="14" fillId="0" borderId="0" xfId="3" applyFont="1"/>
    <xf numFmtId="0" fontId="19" fillId="4" borderId="11" xfId="3" applyFont="1" applyFill="1" applyBorder="1" applyAlignment="1" applyProtection="1">
      <alignment horizontal="center" vertical="center"/>
      <protection locked="0"/>
    </xf>
    <xf numFmtId="2" fontId="21" fillId="3" borderId="12" xfId="3" applyNumberFormat="1" applyFont="1" applyFill="1" applyBorder="1" applyAlignment="1">
      <alignment horizontal="center" vertical="center"/>
    </xf>
    <xf numFmtId="2" fontId="21" fillId="3" borderId="13" xfId="3" applyNumberFormat="1" applyFont="1" applyFill="1" applyBorder="1" applyAlignment="1">
      <alignment horizontal="center" vertical="center"/>
    </xf>
    <xf numFmtId="2" fontId="21" fillId="4" borderId="13" xfId="3" applyNumberFormat="1" applyFont="1" applyFill="1" applyBorder="1" applyAlignment="1">
      <alignment horizontal="center" vertical="center"/>
    </xf>
    <xf numFmtId="166" fontId="21" fillId="3" borderId="13" xfId="2" applyNumberFormat="1" applyFont="1" applyFill="1" applyBorder="1" applyAlignment="1">
      <alignment horizontal="center" vertical="center"/>
    </xf>
    <xf numFmtId="170" fontId="22" fillId="3" borderId="14" xfId="2" applyNumberFormat="1" applyFont="1" applyFill="1" applyBorder="1" applyAlignment="1">
      <alignment horizontal="center" vertical="center"/>
    </xf>
    <xf numFmtId="168" fontId="22" fillId="3" borderId="14" xfId="2" applyNumberFormat="1" applyFont="1" applyFill="1" applyBorder="1" applyAlignment="1">
      <alignment horizontal="center" vertical="center"/>
    </xf>
    <xf numFmtId="2" fontId="21" fillId="4" borderId="15" xfId="3" applyNumberFormat="1" applyFont="1" applyFill="1" applyBorder="1" applyAlignment="1">
      <alignment horizontal="center" vertical="center"/>
    </xf>
    <xf numFmtId="166" fontId="21" fillId="3" borderId="12" xfId="2" applyNumberFormat="1" applyFont="1" applyFill="1" applyBorder="1" applyAlignment="1">
      <alignment horizontal="center" vertical="center"/>
    </xf>
    <xf numFmtId="2" fontId="21" fillId="4" borderId="16" xfId="3" applyNumberFormat="1" applyFont="1" applyFill="1" applyBorder="1" applyAlignment="1">
      <alignment horizontal="center" vertical="center"/>
    </xf>
    <xf numFmtId="166" fontId="27" fillId="3" borderId="13" xfId="2" applyNumberFormat="1" applyFont="1" applyFill="1" applyBorder="1" applyAlignment="1">
      <alignment horizontal="center" vertical="center"/>
    </xf>
    <xf numFmtId="170" fontId="28" fillId="3" borderId="14" xfId="2" applyNumberFormat="1" applyFont="1" applyFill="1" applyBorder="1" applyAlignment="1">
      <alignment horizontal="center" vertical="center"/>
    </xf>
    <xf numFmtId="2" fontId="21" fillId="3" borderId="12" xfId="3" applyNumberFormat="1" applyFont="1" applyFill="1" applyBorder="1" applyAlignment="1" applyProtection="1">
      <alignment horizontal="center" vertical="center"/>
      <protection locked="0"/>
    </xf>
    <xf numFmtId="2" fontId="21" fillId="3" borderId="13" xfId="3" applyNumberFormat="1" applyFont="1" applyFill="1" applyBorder="1" applyAlignment="1" applyProtection="1">
      <alignment horizontal="center" vertical="center"/>
      <protection locked="0"/>
    </xf>
    <xf numFmtId="2" fontId="21" fillId="4" borderId="13" xfId="3" applyNumberFormat="1" applyFont="1" applyFill="1" applyBorder="1" applyAlignment="1" applyProtection="1">
      <alignment horizontal="center" vertical="center"/>
      <protection locked="0"/>
    </xf>
    <xf numFmtId="169" fontId="21" fillId="3" borderId="0" xfId="3" applyNumberFormat="1" applyFont="1" applyFill="1" applyBorder="1" applyAlignment="1">
      <alignment horizontal="center" vertical="center"/>
    </xf>
    <xf numFmtId="171" fontId="21" fillId="3" borderId="13" xfId="2" applyNumberFormat="1" applyFont="1" applyFill="1" applyBorder="1" applyAlignment="1">
      <alignment horizontal="center" vertical="center"/>
    </xf>
    <xf numFmtId="0" fontId="19" fillId="4" borderId="17" xfId="3" applyFont="1" applyFill="1" applyBorder="1" applyAlignment="1" applyProtection="1">
      <alignment horizontal="center" vertical="center"/>
      <protection locked="0"/>
    </xf>
    <xf numFmtId="2" fontId="21" fillId="3" borderId="18" xfId="3" applyNumberFormat="1" applyFont="1" applyFill="1" applyBorder="1" applyAlignment="1">
      <alignment horizontal="center" vertical="center"/>
    </xf>
    <xf numFmtId="2" fontId="21" fillId="3" borderId="19" xfId="3" applyNumberFormat="1" applyFont="1" applyFill="1" applyBorder="1" applyAlignment="1">
      <alignment horizontal="center" vertical="center"/>
    </xf>
    <xf numFmtId="2" fontId="21" fillId="4" borderId="19" xfId="3" applyNumberFormat="1" applyFont="1" applyFill="1" applyBorder="1" applyAlignment="1">
      <alignment horizontal="center" vertical="center"/>
    </xf>
    <xf numFmtId="166" fontId="21" fillId="3" borderId="19" xfId="2" applyNumberFormat="1" applyFont="1" applyFill="1" applyBorder="1" applyAlignment="1">
      <alignment horizontal="center" vertical="center"/>
    </xf>
    <xf numFmtId="170" fontId="22" fillId="3" borderId="20" xfId="2" applyNumberFormat="1" applyFont="1" applyFill="1" applyBorder="1" applyAlignment="1">
      <alignment horizontal="center" vertical="center"/>
    </xf>
    <xf numFmtId="168" fontId="22" fillId="3" borderId="20" xfId="2" applyNumberFormat="1" applyFont="1" applyFill="1" applyBorder="1" applyAlignment="1">
      <alignment horizontal="center" vertical="center"/>
    </xf>
    <xf numFmtId="2" fontId="21" fillId="4" borderId="21" xfId="3" applyNumberFormat="1" applyFont="1" applyFill="1" applyBorder="1" applyAlignment="1">
      <alignment horizontal="center" vertical="center"/>
    </xf>
    <xf numFmtId="166" fontId="21" fillId="3" borderId="18" xfId="2" applyNumberFormat="1" applyFont="1" applyFill="1" applyBorder="1" applyAlignment="1">
      <alignment horizontal="center" vertical="center"/>
    </xf>
    <xf numFmtId="0" fontId="17" fillId="0" borderId="0" xfId="3" applyFont="1" applyFill="1" applyBorder="1" applyAlignment="1" applyProtection="1">
      <alignment horizontal="left" vertical="center"/>
      <protection locked="0"/>
    </xf>
    <xf numFmtId="0" fontId="29" fillId="0" borderId="0" xfId="3" applyFont="1" applyAlignment="1">
      <alignment vertical="center"/>
    </xf>
    <xf numFmtId="0" fontId="12" fillId="0" borderId="0" xfId="3" applyFont="1"/>
    <xf numFmtId="0" fontId="19" fillId="0" borderId="0" xfId="3" applyFont="1" applyFill="1" applyAlignment="1">
      <alignment horizontal="left"/>
    </xf>
    <xf numFmtId="164" fontId="30" fillId="0" borderId="0" xfId="3" applyNumberFormat="1" applyFont="1" applyFill="1" applyAlignment="1">
      <alignment horizontal="right" vertical="center"/>
    </xf>
    <xf numFmtId="0" fontId="19" fillId="0" borderId="0" xfId="3" applyFont="1" applyFill="1" applyAlignment="1">
      <alignment horizontal="left" vertical="center"/>
    </xf>
    <xf numFmtId="0" fontId="31" fillId="0" borderId="0" xfId="3" applyFont="1" applyFill="1" applyAlignment="1">
      <alignment horizontal="right"/>
    </xf>
    <xf numFmtId="165" fontId="30" fillId="0" borderId="0" xfId="3" applyNumberFormat="1" applyFont="1" applyFill="1" applyAlignment="1">
      <alignment horizontal="right"/>
    </xf>
    <xf numFmtId="0" fontId="19" fillId="0" borderId="0" xfId="3" applyFont="1" applyFill="1" applyAlignment="1">
      <alignment horizontal="left" vertical="top"/>
    </xf>
    <xf numFmtId="0" fontId="31" fillId="0" borderId="0" xfId="3" applyFont="1" applyFill="1" applyAlignment="1">
      <alignment horizontal="right" vertical="top"/>
    </xf>
    <xf numFmtId="165" fontId="30" fillId="0" borderId="0" xfId="3" applyNumberFormat="1" applyFont="1" applyFill="1" applyAlignment="1">
      <alignment horizontal="right" vertical="top"/>
    </xf>
    <xf numFmtId="0" fontId="14" fillId="0" borderId="0" xfId="3" applyFont="1" applyFill="1" applyAlignment="1">
      <alignment horizontal="left" vertical="center"/>
    </xf>
    <xf numFmtId="0" fontId="14" fillId="0" borderId="0" xfId="3" applyFont="1" applyFill="1" applyAlignment="1">
      <alignment vertical="center"/>
    </xf>
    <xf numFmtId="0" fontId="32" fillId="0" borderId="0" xfId="3" quotePrefix="1" applyFont="1" applyFill="1" applyAlignment="1">
      <alignment vertical="top"/>
    </xf>
    <xf numFmtId="0" fontId="14" fillId="0" borderId="0" xfId="3" applyFont="1" applyFill="1" applyAlignment="1">
      <alignment horizontal="center" vertical="center"/>
    </xf>
    <xf numFmtId="0" fontId="17" fillId="0" borderId="0" xfId="3" applyFont="1" applyAlignment="1">
      <alignment vertical="center"/>
    </xf>
    <xf numFmtId="0" fontId="14" fillId="4" borderId="0" xfId="3" applyFont="1" applyFill="1"/>
    <xf numFmtId="0" fontId="14" fillId="3" borderId="0" xfId="3" applyFont="1" applyFill="1" applyAlignment="1">
      <alignment horizontal="center"/>
    </xf>
    <xf numFmtId="0" fontId="17" fillId="3" borderId="0" xfId="3" applyFont="1" applyFill="1" applyAlignment="1">
      <alignment horizontal="center"/>
    </xf>
    <xf numFmtId="0" fontId="20" fillId="4" borderId="22" xfId="3" quotePrefix="1" applyFont="1" applyFill="1" applyBorder="1" applyAlignment="1">
      <alignment horizontal="center" vertical="center" wrapText="1"/>
    </xf>
    <xf numFmtId="0" fontId="20" fillId="4" borderId="23" xfId="3" applyFont="1" applyFill="1" applyBorder="1" applyAlignment="1">
      <alignment horizontal="center" vertical="center"/>
    </xf>
    <xf numFmtId="0" fontId="20" fillId="4" borderId="4" xfId="3" applyFont="1" applyFill="1" applyBorder="1" applyAlignment="1">
      <alignment horizontal="center" vertical="center"/>
    </xf>
    <xf numFmtId="0" fontId="20" fillId="4" borderId="6" xfId="3" applyFont="1" applyFill="1" applyBorder="1" applyAlignment="1">
      <alignment horizontal="center" vertical="center"/>
    </xf>
    <xf numFmtId="0" fontId="20" fillId="4" borderId="23" xfId="3" applyFont="1" applyFill="1" applyBorder="1" applyAlignment="1">
      <alignment vertical="center"/>
    </xf>
    <xf numFmtId="9" fontId="33" fillId="4" borderId="4" xfId="2" applyFont="1" applyFill="1" applyBorder="1" applyAlignment="1">
      <alignment horizontal="center" vertical="center"/>
    </xf>
    <xf numFmtId="0" fontId="20" fillId="5" borderId="6" xfId="3" applyFont="1" applyFill="1" applyBorder="1" applyAlignment="1">
      <alignment horizontal="center" vertical="center"/>
    </xf>
    <xf numFmtId="0" fontId="20" fillId="4" borderId="24" xfId="3" applyFont="1" applyFill="1" applyBorder="1" applyAlignment="1">
      <alignment horizontal="center" vertical="center"/>
    </xf>
    <xf numFmtId="0" fontId="20" fillId="4" borderId="5" xfId="3" applyFont="1" applyFill="1" applyBorder="1" applyAlignment="1">
      <alignment horizontal="center" vertical="center"/>
    </xf>
    <xf numFmtId="0" fontId="20" fillId="4" borderId="17" xfId="3" applyFont="1" applyFill="1" applyBorder="1" applyAlignment="1">
      <alignment horizontal="center" vertical="center"/>
    </xf>
    <xf numFmtId="0" fontId="20" fillId="4" borderId="24" xfId="3" applyFont="1" applyFill="1" applyBorder="1" applyAlignment="1">
      <alignment vertical="center"/>
    </xf>
    <xf numFmtId="9" fontId="33" fillId="4" borderId="5" xfId="2" applyFont="1" applyFill="1" applyBorder="1" applyAlignment="1">
      <alignment horizontal="center" vertical="center"/>
    </xf>
    <xf numFmtId="0" fontId="20" fillId="5" borderId="17" xfId="3" applyFont="1" applyFill="1" applyBorder="1" applyAlignment="1">
      <alignment horizontal="center" vertical="center"/>
    </xf>
    <xf numFmtId="0" fontId="21" fillId="4" borderId="0" xfId="3" applyFont="1" applyFill="1" applyBorder="1" applyAlignment="1">
      <alignment horizontal="center" vertical="center" wrapText="1"/>
    </xf>
    <xf numFmtId="172" fontId="34" fillId="3" borderId="0" xfId="1" applyNumberFormat="1" applyFont="1" applyFill="1" applyBorder="1" applyAlignment="1" applyProtection="1">
      <alignment horizontal="right" vertical="center"/>
      <protection locked="0"/>
    </xf>
    <xf numFmtId="172" fontId="34" fillId="3" borderId="0" xfId="1" applyNumberFormat="1" applyFont="1" applyFill="1" applyBorder="1" applyAlignment="1">
      <alignment horizontal="right" vertical="center"/>
    </xf>
    <xf numFmtId="172" fontId="20" fillId="4" borderId="11" xfId="1" applyNumberFormat="1" applyFont="1" applyFill="1" applyBorder="1" applyAlignment="1">
      <alignment horizontal="right" vertical="center"/>
    </xf>
    <xf numFmtId="173" fontId="35" fillId="0" borderId="0" xfId="1" applyNumberFormat="1" applyFont="1" applyFill="1" applyBorder="1" applyAlignment="1">
      <alignment horizontal="right"/>
    </xf>
    <xf numFmtId="174" fontId="35" fillId="0" borderId="0" xfId="1" applyNumberFormat="1" applyFont="1" applyFill="1" applyBorder="1" applyAlignment="1">
      <alignment horizontal="right"/>
    </xf>
    <xf numFmtId="172" fontId="34" fillId="5" borderId="11" xfId="1" applyNumberFormat="1" applyFont="1" applyFill="1" applyBorder="1" applyAlignment="1">
      <alignment horizontal="right" vertical="center"/>
    </xf>
    <xf numFmtId="172" fontId="34" fillId="3" borderId="13" xfId="1" applyNumberFormat="1" applyFont="1" applyFill="1" applyBorder="1" applyAlignment="1">
      <alignment horizontal="right" vertical="center"/>
    </xf>
    <xf numFmtId="172" fontId="20" fillId="4" borderId="16" xfId="1" applyNumberFormat="1" applyFont="1" applyFill="1" applyBorder="1" applyAlignment="1">
      <alignment horizontal="right" vertical="center"/>
    </xf>
    <xf numFmtId="173" fontId="35" fillId="0" borderId="12" xfId="1" applyNumberFormat="1" applyFont="1" applyFill="1" applyBorder="1" applyAlignment="1">
      <alignment horizontal="right"/>
    </xf>
    <xf numFmtId="174" fontId="35" fillId="0" borderId="13" xfId="1" applyNumberFormat="1" applyFont="1" applyFill="1" applyBorder="1" applyAlignment="1">
      <alignment horizontal="right"/>
    </xf>
    <xf numFmtId="172" fontId="34" fillId="5" borderId="16" xfId="1" applyNumberFormat="1" applyFont="1" applyFill="1" applyBorder="1" applyAlignment="1">
      <alignment horizontal="right" vertical="center"/>
    </xf>
    <xf numFmtId="0" fontId="19" fillId="4" borderId="1" xfId="3" applyFont="1" applyFill="1" applyBorder="1" applyAlignment="1">
      <alignment horizontal="center" vertical="center" wrapText="1"/>
    </xf>
    <xf numFmtId="172" fontId="20" fillId="4" borderId="2" xfId="1" applyNumberFormat="1" applyFont="1" applyFill="1" applyBorder="1" applyAlignment="1">
      <alignment horizontal="right" vertical="center"/>
    </xf>
    <xf numFmtId="172" fontId="20" fillId="4" borderId="25" xfId="1" applyNumberFormat="1" applyFont="1" applyFill="1" applyBorder="1" applyAlignment="1">
      <alignment horizontal="right" vertical="center"/>
    </xf>
    <xf numFmtId="173" fontId="35" fillId="4" borderId="1" xfId="1" applyNumberFormat="1" applyFont="1" applyFill="1" applyBorder="1" applyAlignment="1">
      <alignment horizontal="right"/>
    </xf>
    <xf numFmtId="174" fontId="35" fillId="4" borderId="2" xfId="1" applyNumberFormat="1" applyFont="1" applyFill="1" applyBorder="1" applyAlignment="1">
      <alignment horizontal="right"/>
    </xf>
    <xf numFmtId="172" fontId="20" fillId="5" borderId="25" xfId="1" applyNumberFormat="1" applyFont="1" applyFill="1" applyBorder="1" applyAlignment="1">
      <alignment horizontal="right" vertical="center"/>
    </xf>
    <xf numFmtId="0" fontId="17" fillId="0" borderId="0" xfId="3" applyFont="1"/>
    <xf numFmtId="174" fontId="35" fillId="0" borderId="0" xfId="2" applyNumberFormat="1" applyFont="1" applyFill="1" applyBorder="1"/>
    <xf numFmtId="172" fontId="34" fillId="5" borderId="11" xfId="1" applyNumberFormat="1" applyFont="1" applyFill="1" applyBorder="1" applyAlignment="1" applyProtection="1">
      <alignment horizontal="right" vertical="center"/>
      <protection locked="0"/>
    </xf>
    <xf numFmtId="173" fontId="35" fillId="0" borderId="13" xfId="1" applyNumberFormat="1" applyFont="1" applyFill="1" applyBorder="1" applyAlignment="1">
      <alignment horizontal="right"/>
    </xf>
    <xf numFmtId="174" fontId="35" fillId="0" borderId="13" xfId="2" applyNumberFormat="1" applyFont="1" applyFill="1" applyBorder="1"/>
    <xf numFmtId="173" fontId="35" fillId="4" borderId="2" xfId="1" applyNumberFormat="1" applyFont="1" applyFill="1" applyBorder="1" applyAlignment="1">
      <alignment horizontal="right"/>
    </xf>
    <xf numFmtId="174" fontId="35" fillId="4" borderId="2" xfId="2" applyNumberFormat="1" applyFont="1" applyFill="1" applyBorder="1"/>
    <xf numFmtId="0" fontId="36" fillId="4" borderId="1" xfId="3" applyFont="1" applyFill="1" applyBorder="1" applyAlignment="1" applyProtection="1">
      <alignment horizontal="center" vertical="center"/>
      <protection locked="0"/>
    </xf>
    <xf numFmtId="175" fontId="36" fillId="4" borderId="2" xfId="3" applyNumberFormat="1" applyFont="1" applyFill="1" applyBorder="1" applyAlignment="1" applyProtection="1">
      <alignment horizontal="center" vertical="center"/>
      <protection locked="0"/>
    </xf>
    <xf numFmtId="175" fontId="36" fillId="4" borderId="25" xfId="3" applyNumberFormat="1" applyFont="1" applyFill="1" applyBorder="1" applyAlignment="1" applyProtection="1">
      <alignment horizontal="center" vertical="center"/>
      <protection locked="0"/>
    </xf>
    <xf numFmtId="174" fontId="35" fillId="4" borderId="3" xfId="2" applyNumberFormat="1" applyFont="1" applyFill="1" applyBorder="1"/>
    <xf numFmtId="175" fontId="36" fillId="5" borderId="25" xfId="3" applyNumberFormat="1" applyFont="1" applyFill="1" applyBorder="1" applyAlignment="1" applyProtection="1">
      <alignment horizontal="center" vertical="center"/>
      <protection locked="0"/>
    </xf>
    <xf numFmtId="0" fontId="21" fillId="4" borderId="1" xfId="3" applyFont="1" applyFill="1" applyBorder="1" applyAlignment="1">
      <alignment horizontal="center" vertical="center" wrapText="1"/>
    </xf>
    <xf numFmtId="2" fontId="34" fillId="3" borderId="2" xfId="1" applyNumberFormat="1" applyFont="1" applyFill="1" applyBorder="1" applyAlignment="1">
      <alignment horizontal="right" vertical="center"/>
    </xf>
    <xf numFmtId="2" fontId="20" fillId="3" borderId="25" xfId="1" applyNumberFormat="1" applyFont="1" applyFill="1" applyBorder="1" applyAlignment="1">
      <alignment horizontal="right" vertical="center"/>
    </xf>
    <xf numFmtId="0" fontId="1" fillId="0" borderId="2" xfId="5" applyBorder="1"/>
    <xf numFmtId="168" fontId="0" fillId="0" borderId="3" xfId="2" applyNumberFormat="1" applyFont="1" applyBorder="1"/>
    <xf numFmtId="2" fontId="34" fillId="5" borderId="11" xfId="1" applyNumberFormat="1" applyFont="1" applyFill="1" applyBorder="1" applyAlignment="1">
      <alignment horizontal="right" vertical="center"/>
    </xf>
  </cellXfs>
  <cellStyles count="6">
    <cellStyle name="Comma" xfId="1" builtinId="3"/>
    <cellStyle name="Normal" xfId="0" builtinId="0"/>
    <cellStyle name="Normal 2" xfId="5"/>
    <cellStyle name="Normal 7" xfId="3"/>
    <cellStyle name="Normal_sce25" xfId="4"/>
    <cellStyle name="Percent" xfId="2" builtinId="5"/>
  </cellStyles>
  <dxfs count="17">
    <dxf>
      <font>
        <condense val="0"/>
        <extend val="0"/>
        <color indexed="13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458505</xdr:colOff>
      <xdr:row>0</xdr:row>
      <xdr:rowOff>23812</xdr:rowOff>
    </xdr:from>
    <xdr:to>
      <xdr:col>24</xdr:col>
      <xdr:colOff>396404</xdr:colOff>
      <xdr:row>2</xdr:row>
      <xdr:rowOff>176585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83505" y="23812"/>
          <a:ext cx="1477139" cy="1090033"/>
        </a:xfrm>
        <a:prstGeom prst="rect">
          <a:avLst/>
        </a:prstGeom>
      </xdr:spPr>
    </xdr:pic>
    <xdr:clientData/>
  </xdr:twoCellAnchor>
  <xdr:oneCellAnchor>
    <xdr:from>
      <xdr:col>2</xdr:col>
      <xdr:colOff>333371</xdr:colOff>
      <xdr:row>58</xdr:row>
      <xdr:rowOff>63500</xdr:rowOff>
    </xdr:from>
    <xdr:ext cx="182567" cy="133766"/>
    <xdr:sp macro="" textlink="">
      <xdr:nvSpPr>
        <xdr:cNvPr id="3" name="Right Arrow 2"/>
        <xdr:cNvSpPr>
          <a:spLocks/>
        </xdr:cNvSpPr>
      </xdr:nvSpPr>
      <xdr:spPr>
        <a:xfrm>
          <a:off x="1598291" y="10457180"/>
          <a:ext cx="182567" cy="133766"/>
        </a:xfrm>
        <a:prstGeom prst="rightArrow">
          <a:avLst/>
        </a:prstGeom>
        <a:solidFill>
          <a:schemeClr val="tx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3.11.01.22%20BEEF/BEEF.GEN/BEEF%20MARKET%20OBSERVATORY/BMO%20Web%20Site/Excel_files/11%20PRI/01-Beef%20Weekly%20Carcase%20Prices_en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TRL"/>
      <sheetName val="Current Weekly Price ACZ"/>
      <sheetName val="Graph (future)"/>
      <sheetName val="cas_old"/>
      <sheetName val="Chart3"/>
      <sheetName val="Chart4"/>
      <sheetName val="graph bm"/>
      <sheetName val="Sheet1"/>
      <sheetName val="PROD"/>
      <sheetName val="Current Weekly All"/>
      <sheetName val="Current Weekly Live Bovine"/>
      <sheetName val="Sheet3"/>
    </sheetNames>
    <sheetDataSet>
      <sheetData sheetId="0"/>
      <sheetData sheetId="1"/>
      <sheetData sheetId="2"/>
      <sheetData sheetId="3"/>
      <sheetData sheetId="6"/>
      <sheetData sheetId="7"/>
      <sheetData sheetId="8"/>
      <sheetData sheetId="9"/>
      <sheetData sheetId="10"/>
      <sheetData sheetId="1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6">
    <tabColor rgb="FFFF0000"/>
    <outlinePr showOutlineSymbols="0"/>
    <pageSetUpPr fitToPage="1"/>
  </sheetPr>
  <dimension ref="A1:AI60"/>
  <sheetViews>
    <sheetView showGridLines="0" tabSelected="1" showOutlineSymbols="0" zoomScale="96" zoomScaleNormal="96" workbookViewId="0">
      <selection activeCell="Q4" sqref="Q4"/>
    </sheetView>
  </sheetViews>
  <sheetFormatPr defaultColWidth="9.44140625" defaultRowHeight="12.6" x14ac:dyDescent="0.25"/>
  <cols>
    <col min="1" max="1" width="17.44140625" style="21" customWidth="1"/>
    <col min="2" max="2" width="1" style="21" customWidth="1"/>
    <col min="3" max="7" width="7.44140625" style="21" customWidth="1"/>
    <col min="8" max="8" width="7.6640625" style="21" customWidth="1"/>
    <col min="9" max="9" width="0.5546875" style="21" customWidth="1"/>
    <col min="10" max="15" width="7.44140625" style="21" customWidth="1"/>
    <col min="16" max="16" width="0.5546875" style="21" customWidth="1"/>
    <col min="17" max="22" width="7.44140625" style="21" customWidth="1"/>
    <col min="23" max="23" width="0.5546875" style="21" customWidth="1"/>
    <col min="24" max="24" width="7" style="21" customWidth="1"/>
    <col min="25" max="26" width="7.44140625" style="21" customWidth="1"/>
    <col min="27" max="27" width="9.44140625" style="21" customWidth="1"/>
    <col min="28" max="29" width="2.5546875" style="21" customWidth="1"/>
    <col min="30" max="31" width="9.44140625" style="21" customWidth="1"/>
    <col min="32" max="33" width="9.44140625" style="21"/>
    <col min="34" max="34" width="3.44140625" style="21" customWidth="1"/>
    <col min="35" max="16384" width="9.44140625" style="21"/>
  </cols>
  <sheetData>
    <row r="1" spans="1:35" s="5" customFormat="1" ht="56.1" customHeight="1" x14ac:dyDescent="0.25">
      <c r="A1" s="1" t="s">
        <v>0</v>
      </c>
      <c r="B1" s="2"/>
      <c r="C1" s="2"/>
      <c r="D1" s="3"/>
      <c r="E1" s="3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4"/>
      <c r="AA1" s="4" t="s">
        <v>1</v>
      </c>
      <c r="AD1" s="6">
        <v>1</v>
      </c>
      <c r="AE1" s="6"/>
      <c r="AF1" s="6"/>
      <c r="AG1" s="6">
        <v>0</v>
      </c>
      <c r="AH1" s="6">
        <v>0</v>
      </c>
      <c r="AI1" s="6">
        <v>0</v>
      </c>
    </row>
    <row r="2" spans="1:35" s="12" customFormat="1" ht="18" customHeight="1" x14ac:dyDescent="0.25">
      <c r="A2" s="7"/>
      <c r="B2" s="8"/>
      <c r="C2" s="8"/>
      <c r="D2" s="9"/>
      <c r="E2" s="9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10"/>
      <c r="AA2" s="11" t="s">
        <v>2</v>
      </c>
      <c r="AD2" s="13"/>
      <c r="AF2" s="14"/>
    </row>
    <row r="3" spans="1:35" s="5" customFormat="1" ht="15" customHeight="1" x14ac:dyDescent="0.25">
      <c r="A3" s="15"/>
      <c r="B3" s="16"/>
      <c r="C3" s="17"/>
      <c r="D3" s="18"/>
      <c r="E3" s="18"/>
      <c r="F3" s="17"/>
      <c r="G3" s="17"/>
      <c r="H3" s="17"/>
      <c r="I3" s="17"/>
      <c r="J3" s="17"/>
      <c r="K3" s="17"/>
      <c r="L3" s="17"/>
      <c r="M3" s="17"/>
      <c r="N3" s="19"/>
      <c r="Y3" s="20"/>
      <c r="Z3" s="21"/>
      <c r="AA3" s="22"/>
    </row>
    <row r="4" spans="1:35" ht="14.4" x14ac:dyDescent="0.25">
      <c r="A4" s="15"/>
      <c r="Y4" s="23">
        <v>10</v>
      </c>
      <c r="Z4" s="23"/>
      <c r="AA4" s="23"/>
    </row>
    <row r="5" spans="1:35" s="26" customFormat="1" ht="15.6" x14ac:dyDescent="0.3">
      <c r="A5" s="24" t="s">
        <v>3</v>
      </c>
      <c r="B5" s="25"/>
      <c r="C5" s="25"/>
      <c r="D5" s="25"/>
      <c r="E5" s="25"/>
      <c r="F5" s="25"/>
      <c r="G5" s="25"/>
      <c r="H5" s="25"/>
      <c r="I5" s="25"/>
      <c r="J5" s="25"/>
      <c r="Y5" s="27"/>
      <c r="Z5" s="28" t="s">
        <v>4</v>
      </c>
      <c r="AA5" s="29">
        <v>44991</v>
      </c>
      <c r="AE5" s="30"/>
      <c r="AF5" s="30"/>
      <c r="AG5" s="30"/>
      <c r="AH5" s="30"/>
      <c r="AI5" s="30"/>
    </row>
    <row r="6" spans="1:35" ht="13.2" x14ac:dyDescent="0.25">
      <c r="Y6" s="27"/>
      <c r="Z6" s="31" t="s">
        <v>5</v>
      </c>
      <c r="AA6" s="32">
        <v>44997</v>
      </c>
      <c r="AE6" s="5"/>
      <c r="AF6" s="5"/>
      <c r="AG6" s="5"/>
      <c r="AH6" s="5"/>
      <c r="AI6" s="5"/>
    </row>
    <row r="7" spans="1:35" s="36" customFormat="1" ht="15.6" x14ac:dyDescent="0.3">
      <c r="A7" s="33" t="s">
        <v>6</v>
      </c>
      <c r="B7" s="33"/>
      <c r="C7" s="33"/>
      <c r="D7" s="33"/>
      <c r="E7" s="33"/>
      <c r="F7" s="33"/>
      <c r="G7" s="33"/>
      <c r="H7" s="33"/>
      <c r="I7" s="33"/>
      <c r="J7" s="33"/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3"/>
      <c r="Z7" s="33"/>
      <c r="AA7" s="34"/>
      <c r="AB7" s="35"/>
      <c r="AC7" s="35"/>
      <c r="AD7" s="35"/>
      <c r="AE7" s="5"/>
      <c r="AF7" s="5"/>
      <c r="AG7" s="5"/>
      <c r="AH7" s="5"/>
      <c r="AI7" s="5"/>
    </row>
    <row r="8" spans="1:35" s="36" customFormat="1" ht="15.6" x14ac:dyDescent="0.3">
      <c r="A8" s="33" t="s">
        <v>7</v>
      </c>
      <c r="B8" s="33"/>
      <c r="C8" s="33"/>
      <c r="D8" s="33"/>
      <c r="E8" s="33"/>
      <c r="F8" s="33"/>
      <c r="G8" s="33"/>
      <c r="H8" s="33"/>
      <c r="I8" s="33"/>
      <c r="J8" s="33"/>
      <c r="K8" s="33"/>
      <c r="L8" s="33"/>
      <c r="M8" s="33"/>
      <c r="N8" s="33"/>
      <c r="O8" s="33"/>
      <c r="P8" s="33"/>
      <c r="Q8" s="33"/>
      <c r="R8" s="33"/>
      <c r="S8" s="33"/>
      <c r="T8" s="33"/>
      <c r="U8" s="33"/>
      <c r="V8" s="33"/>
      <c r="W8" s="33"/>
      <c r="X8" s="33"/>
      <c r="Y8" s="33"/>
      <c r="Z8" s="33"/>
      <c r="AA8" s="34"/>
      <c r="AB8" s="35"/>
      <c r="AC8" s="35"/>
      <c r="AD8" s="35"/>
      <c r="AE8" s="5"/>
      <c r="AF8" s="5"/>
      <c r="AG8" s="5"/>
      <c r="AH8" s="5"/>
      <c r="AI8" s="5"/>
    </row>
    <row r="9" spans="1:35" s="36" customFormat="1" ht="14.4" thickBot="1" x14ac:dyDescent="0.35">
      <c r="A9" s="37"/>
      <c r="B9" s="37"/>
      <c r="C9" s="38"/>
      <c r="D9" s="38"/>
      <c r="E9" s="38"/>
      <c r="F9" s="38"/>
      <c r="G9" s="38"/>
      <c r="H9" s="39"/>
      <c r="I9" s="38"/>
      <c r="J9" s="38"/>
      <c r="K9" s="38"/>
      <c r="L9" s="38"/>
      <c r="M9" s="38"/>
      <c r="N9" s="38"/>
      <c r="O9" s="38"/>
      <c r="P9" s="38"/>
      <c r="Q9" s="38"/>
      <c r="R9" s="38"/>
      <c r="S9" s="38"/>
      <c r="T9" s="38"/>
      <c r="U9" s="38"/>
      <c r="V9" s="38"/>
      <c r="W9" s="38"/>
      <c r="X9" s="38"/>
      <c r="Y9" s="38"/>
      <c r="Z9" s="37"/>
      <c r="AA9" s="37"/>
      <c r="AB9" s="35"/>
      <c r="AC9" s="35"/>
      <c r="AD9" s="35"/>
      <c r="AE9" s="5"/>
      <c r="AF9" s="5"/>
      <c r="AG9" s="5"/>
      <c r="AH9" s="5"/>
      <c r="AI9" s="5"/>
    </row>
    <row r="10" spans="1:35" s="36" customFormat="1" ht="14.4" thickBot="1" x14ac:dyDescent="0.35">
      <c r="A10" s="40" t="s">
        <v>8</v>
      </c>
      <c r="B10" s="37"/>
      <c r="C10" s="41" t="s">
        <v>9</v>
      </c>
      <c r="D10" s="42"/>
      <c r="E10" s="42"/>
      <c r="F10" s="42"/>
      <c r="G10" s="42"/>
      <c r="H10" s="43"/>
      <c r="I10" s="38"/>
      <c r="J10" s="41" t="s">
        <v>10</v>
      </c>
      <c r="K10" s="42"/>
      <c r="L10" s="42"/>
      <c r="M10" s="42"/>
      <c r="N10" s="42"/>
      <c r="O10" s="43"/>
      <c r="P10" s="38"/>
      <c r="Q10" s="41" t="s">
        <v>11</v>
      </c>
      <c r="R10" s="42"/>
      <c r="S10" s="42"/>
      <c r="T10" s="42"/>
      <c r="U10" s="42"/>
      <c r="V10" s="43"/>
      <c r="W10" s="38"/>
      <c r="X10" s="44" t="s">
        <v>12</v>
      </c>
      <c r="Y10" s="45"/>
      <c r="Z10" s="45"/>
      <c r="AA10" s="46"/>
      <c r="AB10" s="35"/>
      <c r="AC10" s="35"/>
      <c r="AD10" s="35"/>
      <c r="AE10" s="5"/>
      <c r="AF10" s="5"/>
      <c r="AG10" s="5"/>
      <c r="AH10" s="5"/>
      <c r="AI10" s="5"/>
    </row>
    <row r="11" spans="1:35" s="36" customFormat="1" ht="12" customHeight="1" x14ac:dyDescent="0.3">
      <c r="A11" s="37"/>
      <c r="B11" s="37"/>
      <c r="C11" s="47" t="s">
        <v>13</v>
      </c>
      <c r="D11" s="47" t="s">
        <v>14</v>
      </c>
      <c r="E11" s="47" t="s">
        <v>15</v>
      </c>
      <c r="F11" s="47" t="s">
        <v>16</v>
      </c>
      <c r="G11" s="48" t="s">
        <v>17</v>
      </c>
      <c r="H11" s="49"/>
      <c r="I11" s="38"/>
      <c r="J11" s="50" t="s">
        <v>18</v>
      </c>
      <c r="K11" s="50" t="s">
        <v>19</v>
      </c>
      <c r="L11" s="50" t="s">
        <v>20</v>
      </c>
      <c r="M11" s="50" t="s">
        <v>16</v>
      </c>
      <c r="N11" s="48" t="s">
        <v>17</v>
      </c>
      <c r="O11" s="48"/>
      <c r="P11" s="38"/>
      <c r="Q11" s="47" t="s">
        <v>13</v>
      </c>
      <c r="R11" s="47" t="s">
        <v>14</v>
      </c>
      <c r="S11" s="47" t="s">
        <v>15</v>
      </c>
      <c r="T11" s="47" t="s">
        <v>16</v>
      </c>
      <c r="U11" s="48" t="s">
        <v>17</v>
      </c>
      <c r="V11" s="49"/>
      <c r="W11" s="38"/>
      <c r="X11" s="51" t="s">
        <v>21</v>
      </c>
      <c r="Y11" s="52" t="s">
        <v>22</v>
      </c>
      <c r="Z11" s="48" t="s">
        <v>17</v>
      </c>
      <c r="AA11" s="48"/>
      <c r="AB11" s="35"/>
      <c r="AC11" s="35"/>
      <c r="AD11" s="35"/>
      <c r="AE11" s="5"/>
      <c r="AF11" s="5"/>
      <c r="AG11" s="5"/>
      <c r="AH11" s="5"/>
      <c r="AI11" s="5"/>
    </row>
    <row r="12" spans="1:35" s="36" customFormat="1" ht="12" customHeight="1" thickBot="1" x14ac:dyDescent="0.35">
      <c r="A12" s="53" t="s">
        <v>23</v>
      </c>
      <c r="B12" s="37"/>
      <c r="C12" s="54"/>
      <c r="D12" s="54"/>
      <c r="E12" s="54"/>
      <c r="F12" s="54"/>
      <c r="G12" s="55" t="s">
        <v>24</v>
      </c>
      <c r="H12" s="56" t="s">
        <v>25</v>
      </c>
      <c r="I12" s="57"/>
      <c r="J12" s="54"/>
      <c r="K12" s="54"/>
      <c r="L12" s="54"/>
      <c r="M12" s="54"/>
      <c r="N12" s="55" t="s">
        <v>24</v>
      </c>
      <c r="O12" s="56" t="s">
        <v>25</v>
      </c>
      <c r="P12" s="37"/>
      <c r="Q12" s="54"/>
      <c r="R12" s="54"/>
      <c r="S12" s="54"/>
      <c r="T12" s="54"/>
      <c r="U12" s="55" t="s">
        <v>24</v>
      </c>
      <c r="V12" s="56" t="s">
        <v>25</v>
      </c>
      <c r="W12" s="37"/>
      <c r="X12" s="58"/>
      <c r="Y12" s="59" t="s">
        <v>26</v>
      </c>
      <c r="Z12" s="55" t="s">
        <v>24</v>
      </c>
      <c r="AA12" s="55" t="s">
        <v>25</v>
      </c>
      <c r="AB12" s="35"/>
      <c r="AC12" s="35"/>
      <c r="AD12" s="35"/>
      <c r="AE12" s="35"/>
    </row>
    <row r="13" spans="1:35" s="36" customFormat="1" ht="16.8" thickBot="1" x14ac:dyDescent="0.35">
      <c r="A13" s="60" t="s">
        <v>27</v>
      </c>
      <c r="B13" s="37"/>
      <c r="C13" s="61">
        <v>516.36900000000003</v>
      </c>
      <c r="D13" s="62">
        <v>511.68200000000002</v>
      </c>
      <c r="E13" s="63"/>
      <c r="F13" s="64">
        <v>510.34</v>
      </c>
      <c r="G13" s="65">
        <v>5.5539999999999736</v>
      </c>
      <c r="H13" s="66">
        <v>1.1002682324787072E-2</v>
      </c>
      <c r="I13" s="57"/>
      <c r="J13" s="61">
        <v>412.47800000000001</v>
      </c>
      <c r="K13" s="62">
        <v>531.98299999999995</v>
      </c>
      <c r="L13" s="63">
        <v>547.83900000000006</v>
      </c>
      <c r="M13" s="64">
        <v>538.83100000000002</v>
      </c>
      <c r="N13" s="65">
        <v>-0.35099999999999909</v>
      </c>
      <c r="O13" s="66">
        <v>-6.5098612342395779E-4</v>
      </c>
      <c r="P13" s="37"/>
      <c r="Q13" s="61">
        <v>525.65</v>
      </c>
      <c r="R13" s="62">
        <v>524.96699999999998</v>
      </c>
      <c r="S13" s="63"/>
      <c r="T13" s="64">
        <v>510.791</v>
      </c>
      <c r="U13" s="65">
        <v>0.67000000000001592</v>
      </c>
      <c r="V13" s="66">
        <v>1.3134138763155612E-3</v>
      </c>
      <c r="W13" s="37"/>
      <c r="X13" s="67">
        <v>513.87400000000002</v>
      </c>
      <c r="Y13" s="68">
        <v>231.05845323741008</v>
      </c>
      <c r="Z13" s="65">
        <v>3.7402000000000157</v>
      </c>
      <c r="AA13" s="66">
        <v>7.3318019703849657E-3</v>
      </c>
      <c r="AB13" s="35"/>
      <c r="AC13" s="35"/>
      <c r="AD13" s="35"/>
      <c r="AE13" s="35"/>
      <c r="AF13" s="69"/>
    </row>
    <row r="14" spans="1:35" s="36" customFormat="1" ht="2.1" customHeight="1" x14ac:dyDescent="0.3">
      <c r="A14" s="70"/>
      <c r="B14" s="37"/>
      <c r="C14" s="70"/>
      <c r="D14" s="71"/>
      <c r="E14" s="71"/>
      <c r="F14" s="71"/>
      <c r="G14" s="71"/>
      <c r="H14" s="72"/>
      <c r="I14" s="71"/>
      <c r="J14" s="71"/>
      <c r="K14" s="71"/>
      <c r="L14" s="71"/>
      <c r="M14" s="71"/>
      <c r="N14" s="71"/>
      <c r="O14" s="73"/>
      <c r="P14" s="37"/>
      <c r="Q14" s="70"/>
      <c r="R14" s="71"/>
      <c r="S14" s="71"/>
      <c r="T14" s="71"/>
      <c r="U14" s="71"/>
      <c r="V14" s="72"/>
      <c r="W14" s="37"/>
      <c r="X14" s="74"/>
      <c r="Y14" s="75"/>
      <c r="Z14" s="70"/>
      <c r="AA14" s="70"/>
      <c r="AB14" s="35"/>
      <c r="AC14" s="35"/>
      <c r="AD14" s="35"/>
      <c r="AE14" s="35"/>
    </row>
    <row r="15" spans="1:35" s="36" customFormat="1" ht="2.85" customHeight="1" x14ac:dyDescent="0.3">
      <c r="A15" s="76"/>
      <c r="B15" s="37"/>
      <c r="C15" s="76"/>
      <c r="D15" s="76"/>
      <c r="E15" s="76"/>
      <c r="F15" s="76"/>
      <c r="G15" s="77"/>
      <c r="H15" s="78"/>
      <c r="I15" s="76"/>
      <c r="J15" s="76"/>
      <c r="K15" s="76"/>
      <c r="L15" s="76"/>
      <c r="M15" s="76"/>
      <c r="N15" s="76"/>
      <c r="O15" s="79"/>
      <c r="P15" s="76"/>
      <c r="Q15" s="76"/>
      <c r="R15" s="76"/>
      <c r="S15" s="76"/>
      <c r="T15" s="76"/>
      <c r="U15" s="77"/>
      <c r="V15" s="78"/>
      <c r="W15" s="76"/>
      <c r="X15" s="76"/>
      <c r="Y15" s="76"/>
      <c r="Z15" s="80"/>
      <c r="AA15" s="80"/>
      <c r="AB15" s="35"/>
      <c r="AC15" s="35"/>
      <c r="AD15" s="35"/>
      <c r="AE15" s="35"/>
    </row>
    <row r="16" spans="1:35" s="36" customFormat="1" ht="14.4" thickBot="1" x14ac:dyDescent="0.35">
      <c r="A16" s="76"/>
      <c r="B16" s="37"/>
      <c r="C16" s="81" t="s">
        <v>28</v>
      </c>
      <c r="D16" s="81" t="s">
        <v>29</v>
      </c>
      <c r="E16" s="81" t="s">
        <v>30</v>
      </c>
      <c r="F16" s="81" t="s">
        <v>31</v>
      </c>
      <c r="G16" s="81"/>
      <c r="H16" s="82"/>
      <c r="I16" s="38"/>
      <c r="J16" s="81" t="s">
        <v>28</v>
      </c>
      <c r="K16" s="81" t="s">
        <v>29</v>
      </c>
      <c r="L16" s="81" t="s">
        <v>30</v>
      </c>
      <c r="M16" s="81" t="s">
        <v>31</v>
      </c>
      <c r="N16" s="83"/>
      <c r="O16" s="84"/>
      <c r="P16" s="38"/>
      <c r="Q16" s="81" t="s">
        <v>28</v>
      </c>
      <c r="R16" s="81" t="s">
        <v>29</v>
      </c>
      <c r="S16" s="81" t="s">
        <v>30</v>
      </c>
      <c r="T16" s="81" t="s">
        <v>31</v>
      </c>
      <c r="U16" s="81"/>
      <c r="V16" s="82"/>
      <c r="W16" s="37"/>
      <c r="X16" s="85" t="s">
        <v>21</v>
      </c>
      <c r="Y16" s="38"/>
      <c r="Z16" s="80"/>
      <c r="AA16" s="80"/>
      <c r="AB16" s="35"/>
      <c r="AC16" s="35"/>
      <c r="AD16" s="35"/>
      <c r="AE16" s="35"/>
    </row>
    <row r="17" spans="1:31" s="36" customFormat="1" ht="13.8" x14ac:dyDescent="0.3">
      <c r="A17" s="86" t="s">
        <v>32</v>
      </c>
      <c r="B17" s="37"/>
      <c r="C17" s="87">
        <v>504.94499999999999</v>
      </c>
      <c r="D17" s="88">
        <v>464.6499</v>
      </c>
      <c r="E17" s="88" t="s">
        <v>113</v>
      </c>
      <c r="F17" s="89">
        <v>499.75069999999999</v>
      </c>
      <c r="G17" s="90">
        <v>1.9884999999999877</v>
      </c>
      <c r="H17" s="91">
        <v>3.9948794826123457E-3</v>
      </c>
      <c r="I17" s="92"/>
      <c r="J17" s="87" t="s">
        <v>113</v>
      </c>
      <c r="K17" s="88" t="s">
        <v>113</v>
      </c>
      <c r="L17" s="88" t="s">
        <v>113</v>
      </c>
      <c r="M17" s="89" t="s">
        <v>113</v>
      </c>
      <c r="N17" s="90"/>
      <c r="O17" s="91"/>
      <c r="P17" s="37"/>
      <c r="Q17" s="87" t="s">
        <v>113</v>
      </c>
      <c r="R17" s="88" t="s">
        <v>113</v>
      </c>
      <c r="S17" s="88" t="s">
        <v>113</v>
      </c>
      <c r="T17" s="89" t="s">
        <v>113</v>
      </c>
      <c r="U17" s="90" t="s">
        <v>113</v>
      </c>
      <c r="V17" s="93" t="s">
        <v>113</v>
      </c>
      <c r="W17" s="37"/>
      <c r="X17" s="94">
        <v>499.75069999999999</v>
      </c>
      <c r="Y17" s="95"/>
      <c r="Z17" s="96">
        <v>1.9884999999999877</v>
      </c>
      <c r="AA17" s="93">
        <v>3.9948794826123457E-3</v>
      </c>
      <c r="AB17" s="97"/>
      <c r="AC17" s="97"/>
      <c r="AD17" s="97"/>
      <c r="AE17" s="97"/>
    </row>
    <row r="18" spans="1:31" s="36" customFormat="1" ht="13.8" x14ac:dyDescent="0.3">
      <c r="A18" s="98" t="s">
        <v>33</v>
      </c>
      <c r="B18" s="37"/>
      <c r="C18" s="99" t="s">
        <v>113</v>
      </c>
      <c r="D18" s="100" t="s">
        <v>113</v>
      </c>
      <c r="E18" s="100" t="s">
        <v>113</v>
      </c>
      <c r="F18" s="101" t="s">
        <v>113</v>
      </c>
      <c r="G18" s="102"/>
      <c r="H18" s="103">
        <v>-1</v>
      </c>
      <c r="I18" s="92"/>
      <c r="J18" s="99" t="s">
        <v>113</v>
      </c>
      <c r="K18" s="100" t="s">
        <v>113</v>
      </c>
      <c r="L18" s="100" t="s">
        <v>113</v>
      </c>
      <c r="M18" s="101" t="s">
        <v>113</v>
      </c>
      <c r="N18" s="102" t="s">
        <v>113</v>
      </c>
      <c r="O18" s="104" t="s">
        <v>113</v>
      </c>
      <c r="P18" s="37"/>
      <c r="Q18" s="99" t="s">
        <v>113</v>
      </c>
      <c r="R18" s="100" t="s">
        <v>113</v>
      </c>
      <c r="S18" s="100" t="s">
        <v>113</v>
      </c>
      <c r="T18" s="101" t="s">
        <v>113</v>
      </c>
      <c r="U18" s="102" t="s">
        <v>113</v>
      </c>
      <c r="V18" s="104" t="s">
        <v>113</v>
      </c>
      <c r="W18" s="37"/>
      <c r="X18" s="105" t="s">
        <v>113</v>
      </c>
      <c r="Y18" s="71"/>
      <c r="Z18" s="106">
        <v>-511.29969999999997</v>
      </c>
      <c r="AA18" s="104">
        <v>-1</v>
      </c>
      <c r="AB18" s="97"/>
      <c r="AC18" s="97"/>
      <c r="AD18" s="97"/>
      <c r="AE18" s="97"/>
    </row>
    <row r="19" spans="1:31" s="36" customFormat="1" ht="13.8" x14ac:dyDescent="0.3">
      <c r="A19" s="98" t="s">
        <v>34</v>
      </c>
      <c r="B19" s="37"/>
      <c r="C19" s="99">
        <v>459.52850000000001</v>
      </c>
      <c r="D19" s="100">
        <v>463.12029999999999</v>
      </c>
      <c r="E19" s="100" t="s">
        <v>114</v>
      </c>
      <c r="F19" s="101" t="s">
        <v>114</v>
      </c>
      <c r="G19" s="102" t="s">
        <v>113</v>
      </c>
      <c r="H19" s="103" t="s">
        <v>113</v>
      </c>
      <c r="I19" s="92"/>
      <c r="J19" s="99" t="s">
        <v>113</v>
      </c>
      <c r="K19" s="100" t="s">
        <v>113</v>
      </c>
      <c r="L19" s="100" t="s">
        <v>113</v>
      </c>
      <c r="M19" s="101" t="s">
        <v>113</v>
      </c>
      <c r="N19" s="102" t="s">
        <v>113</v>
      </c>
      <c r="O19" s="104" t="s">
        <v>113</v>
      </c>
      <c r="P19" s="37"/>
      <c r="Q19" s="99" t="s">
        <v>113</v>
      </c>
      <c r="R19" s="100" t="s">
        <v>114</v>
      </c>
      <c r="S19" s="100" t="s">
        <v>114</v>
      </c>
      <c r="T19" s="101" t="s">
        <v>114</v>
      </c>
      <c r="U19" s="102" t="s">
        <v>113</v>
      </c>
      <c r="V19" s="104" t="s">
        <v>113</v>
      </c>
      <c r="W19" s="37"/>
      <c r="X19" s="105" t="s">
        <v>114</v>
      </c>
      <c r="Y19" s="71"/>
      <c r="Z19" s="106" t="s">
        <v>113</v>
      </c>
      <c r="AA19" s="104" t="s">
        <v>113</v>
      </c>
      <c r="AB19" s="97"/>
      <c r="AC19" s="97"/>
      <c r="AD19" s="97"/>
      <c r="AE19" s="97"/>
    </row>
    <row r="20" spans="1:31" s="36" customFormat="1" ht="13.8" x14ac:dyDescent="0.3">
      <c r="A20" s="98" t="s">
        <v>35</v>
      </c>
      <c r="B20" s="37"/>
      <c r="C20" s="99" t="s">
        <v>113</v>
      </c>
      <c r="D20" s="100">
        <v>434.82470000000001</v>
      </c>
      <c r="E20" s="100">
        <v>425.23039999999997</v>
      </c>
      <c r="F20" s="101">
        <v>428.79070000000002</v>
      </c>
      <c r="G20" s="102">
        <v>-2.9400999999999726</v>
      </c>
      <c r="H20" s="103">
        <v>-6.8100306950534817E-3</v>
      </c>
      <c r="I20" s="92"/>
      <c r="J20" s="99" t="s">
        <v>113</v>
      </c>
      <c r="K20" s="100" t="s">
        <v>113</v>
      </c>
      <c r="L20" s="100" t="s">
        <v>113</v>
      </c>
      <c r="M20" s="101" t="s">
        <v>113</v>
      </c>
      <c r="N20" s="102" t="s">
        <v>113</v>
      </c>
      <c r="O20" s="104" t="s">
        <v>113</v>
      </c>
      <c r="P20" s="37"/>
      <c r="Q20" s="99" t="s">
        <v>113</v>
      </c>
      <c r="R20" s="100">
        <v>461.54300000000001</v>
      </c>
      <c r="S20" s="100">
        <v>476.47399999999999</v>
      </c>
      <c r="T20" s="101">
        <v>472.81569999999999</v>
      </c>
      <c r="U20" s="102">
        <v>-4.1693000000000211</v>
      </c>
      <c r="V20" s="104">
        <v>-8.7409457320460904E-3</v>
      </c>
      <c r="W20" s="37"/>
      <c r="X20" s="107">
        <v>459.13650000000001</v>
      </c>
      <c r="Y20" s="37"/>
      <c r="Z20" s="106">
        <v>-3.787399999999991</v>
      </c>
      <c r="AA20" s="104">
        <v>-8.1814743200772089E-3</v>
      </c>
      <c r="AB20" s="97"/>
      <c r="AC20" s="97"/>
      <c r="AD20" s="97"/>
      <c r="AE20" s="97"/>
    </row>
    <row r="21" spans="1:31" s="36" customFormat="1" ht="13.8" x14ac:dyDescent="0.3">
      <c r="A21" s="98" t="s">
        <v>36</v>
      </c>
      <c r="B21" s="37"/>
      <c r="C21" s="99">
        <v>503.32060000000001</v>
      </c>
      <c r="D21" s="100">
        <v>518.5412</v>
      </c>
      <c r="E21" s="100" t="s">
        <v>113</v>
      </c>
      <c r="F21" s="101">
        <v>510.64519999999999</v>
      </c>
      <c r="G21" s="102">
        <v>-3.4141999999999939</v>
      </c>
      <c r="H21" s="103">
        <v>-6.6416449149651058E-3</v>
      </c>
      <c r="I21" s="92"/>
      <c r="J21" s="99" t="s">
        <v>113</v>
      </c>
      <c r="K21" s="100" t="s">
        <v>113</v>
      </c>
      <c r="L21" s="100" t="s">
        <v>113</v>
      </c>
      <c r="M21" s="101" t="s">
        <v>113</v>
      </c>
      <c r="N21" s="102" t="s">
        <v>113</v>
      </c>
      <c r="O21" s="104" t="s">
        <v>113</v>
      </c>
      <c r="P21" s="37"/>
      <c r="Q21" s="99" t="s">
        <v>113</v>
      </c>
      <c r="R21" s="100">
        <v>256.90640000000002</v>
      </c>
      <c r="S21" s="100" t="s">
        <v>113</v>
      </c>
      <c r="T21" s="101">
        <v>256.90640000000002</v>
      </c>
      <c r="U21" s="102" t="s">
        <v>113</v>
      </c>
      <c r="V21" s="104" t="s">
        <v>113</v>
      </c>
      <c r="W21" s="37"/>
      <c r="X21" s="107">
        <v>507.09820000000002</v>
      </c>
      <c r="Y21" s="71"/>
      <c r="Z21" s="106">
        <v>-3.3664999999999736</v>
      </c>
      <c r="AA21" s="104">
        <v>-6.5949712095664248E-3</v>
      </c>
      <c r="AB21" s="97"/>
      <c r="AC21" s="97"/>
      <c r="AD21" s="97"/>
      <c r="AE21" s="97"/>
    </row>
    <row r="22" spans="1:31" s="36" customFormat="1" ht="13.8" x14ac:dyDescent="0.3">
      <c r="A22" s="98" t="s">
        <v>37</v>
      </c>
      <c r="B22" s="37"/>
      <c r="C22" s="99" t="s">
        <v>113</v>
      </c>
      <c r="D22" s="100" t="s">
        <v>114</v>
      </c>
      <c r="E22" s="100" t="s">
        <v>113</v>
      </c>
      <c r="F22" s="101" t="s">
        <v>114</v>
      </c>
      <c r="G22" s="108" t="s">
        <v>113</v>
      </c>
      <c r="H22" s="109" t="s">
        <v>113</v>
      </c>
      <c r="I22" s="92"/>
      <c r="J22" s="99" t="s">
        <v>113</v>
      </c>
      <c r="K22" s="100" t="s">
        <v>113</v>
      </c>
      <c r="L22" s="100" t="s">
        <v>113</v>
      </c>
      <c r="M22" s="101" t="s">
        <v>113</v>
      </c>
      <c r="N22" s="102" t="s">
        <v>113</v>
      </c>
      <c r="O22" s="104" t="s">
        <v>113</v>
      </c>
      <c r="P22" s="37"/>
      <c r="Q22" s="99" t="s">
        <v>113</v>
      </c>
      <c r="R22" s="100" t="s">
        <v>113</v>
      </c>
      <c r="S22" s="100" t="s">
        <v>113</v>
      </c>
      <c r="T22" s="101" t="s">
        <v>113</v>
      </c>
      <c r="U22" s="102" t="s">
        <v>113</v>
      </c>
      <c r="V22" s="104" t="s">
        <v>113</v>
      </c>
      <c r="W22" s="37"/>
      <c r="X22" s="107" t="s">
        <v>114</v>
      </c>
      <c r="Y22" s="71"/>
      <c r="Z22" s="106"/>
      <c r="AA22" s="104"/>
      <c r="AB22" s="97"/>
      <c r="AC22" s="97"/>
      <c r="AD22" s="97"/>
      <c r="AE22" s="97"/>
    </row>
    <row r="23" spans="1:31" s="36" customFormat="1" ht="13.8" x14ac:dyDescent="0.3">
      <c r="A23" s="98" t="s">
        <v>38</v>
      </c>
      <c r="B23" s="37"/>
      <c r="C23" s="110" t="s">
        <v>113</v>
      </c>
      <c r="D23" s="111" t="s">
        <v>113</v>
      </c>
      <c r="E23" s="111" t="s">
        <v>113</v>
      </c>
      <c r="F23" s="112" t="s">
        <v>113</v>
      </c>
      <c r="G23" s="102"/>
      <c r="H23" s="103"/>
      <c r="I23" s="113"/>
      <c r="J23" s="110">
        <v>514.75049999999999</v>
      </c>
      <c r="K23" s="111">
        <v>531.03179999999998</v>
      </c>
      <c r="L23" s="111">
        <v>551.15650000000005</v>
      </c>
      <c r="M23" s="112">
        <v>539.85910000000001</v>
      </c>
      <c r="N23" s="102">
        <v>-1.0258000000000038</v>
      </c>
      <c r="O23" s="104">
        <v>-1.8965217923443412E-3</v>
      </c>
      <c r="P23" s="37"/>
      <c r="Q23" s="110" t="s">
        <v>113</v>
      </c>
      <c r="R23" s="111" t="s">
        <v>113</v>
      </c>
      <c r="S23" s="111" t="s">
        <v>113</v>
      </c>
      <c r="T23" s="112" t="s">
        <v>113</v>
      </c>
      <c r="U23" s="102" t="s">
        <v>113</v>
      </c>
      <c r="V23" s="104" t="s">
        <v>113</v>
      </c>
      <c r="W23" s="37"/>
      <c r="X23" s="107">
        <v>539.85910000000001</v>
      </c>
      <c r="Y23" s="95"/>
      <c r="Z23" s="106">
        <v>-1.0258000000000038</v>
      </c>
      <c r="AA23" s="104">
        <v>-1.8965217923443412E-3</v>
      </c>
      <c r="AB23" s="97"/>
      <c r="AC23" s="97"/>
      <c r="AD23" s="97"/>
      <c r="AE23" s="97"/>
    </row>
    <row r="24" spans="1:31" s="36" customFormat="1" ht="13.8" x14ac:dyDescent="0.3">
      <c r="A24" s="98" t="s">
        <v>39</v>
      </c>
      <c r="B24" s="37"/>
      <c r="C24" s="99" t="s">
        <v>113</v>
      </c>
      <c r="D24" s="100">
        <v>425.65179999999998</v>
      </c>
      <c r="E24" s="100">
        <v>453.14429999999999</v>
      </c>
      <c r="F24" s="101">
        <v>443.99110000000002</v>
      </c>
      <c r="G24" s="102">
        <v>0</v>
      </c>
      <c r="H24" s="103">
        <v>0</v>
      </c>
      <c r="I24" s="92"/>
      <c r="J24" s="99" t="s">
        <v>113</v>
      </c>
      <c r="K24" s="100" t="s">
        <v>113</v>
      </c>
      <c r="L24" s="100" t="s">
        <v>113</v>
      </c>
      <c r="M24" s="101" t="s">
        <v>113</v>
      </c>
      <c r="N24" s="102" t="s">
        <v>113</v>
      </c>
      <c r="O24" s="104" t="s">
        <v>113</v>
      </c>
      <c r="P24" s="37"/>
      <c r="Q24" s="99" t="s">
        <v>113</v>
      </c>
      <c r="R24" s="100" t="s">
        <v>113</v>
      </c>
      <c r="S24" s="100">
        <v>474.8954</v>
      </c>
      <c r="T24" s="101">
        <v>474.8954</v>
      </c>
      <c r="U24" s="102" t="s">
        <v>113</v>
      </c>
      <c r="V24" s="104" t="s">
        <v>113</v>
      </c>
      <c r="W24" s="37"/>
      <c r="X24" s="107">
        <v>460.15640000000002</v>
      </c>
      <c r="Y24" s="95"/>
      <c r="Z24" s="106" t="s">
        <v>113</v>
      </c>
      <c r="AA24" s="104" t="s">
        <v>113</v>
      </c>
      <c r="AB24" s="97"/>
      <c r="AC24" s="97"/>
      <c r="AD24" s="97"/>
      <c r="AE24" s="97"/>
    </row>
    <row r="25" spans="1:31" s="36" customFormat="1" ht="13.8" x14ac:dyDescent="0.3">
      <c r="A25" s="98" t="s">
        <v>40</v>
      </c>
      <c r="B25" s="37"/>
      <c r="C25" s="99">
        <v>516.67700000000002</v>
      </c>
      <c r="D25" s="100">
        <v>534.3954</v>
      </c>
      <c r="E25" s="100" t="s">
        <v>113</v>
      </c>
      <c r="F25" s="101">
        <v>523.30050000000006</v>
      </c>
      <c r="G25" s="102">
        <v>4.564200000000028</v>
      </c>
      <c r="H25" s="103">
        <v>8.7986902015533275E-3</v>
      </c>
      <c r="I25" s="92"/>
      <c r="J25" s="99" t="s">
        <v>113</v>
      </c>
      <c r="K25" s="100" t="s">
        <v>113</v>
      </c>
      <c r="L25" s="100" t="s">
        <v>113</v>
      </c>
      <c r="M25" s="101" t="s">
        <v>113</v>
      </c>
      <c r="N25" s="102" t="s">
        <v>113</v>
      </c>
      <c r="O25" s="104" t="s">
        <v>113</v>
      </c>
      <c r="P25" s="37"/>
      <c r="Q25" s="99">
        <v>523.279</v>
      </c>
      <c r="R25" s="100">
        <v>540.54939999999999</v>
      </c>
      <c r="S25" s="100">
        <v>474.8954</v>
      </c>
      <c r="T25" s="101">
        <v>533.8895</v>
      </c>
      <c r="U25" s="102">
        <v>1.7527999999999793</v>
      </c>
      <c r="V25" s="104">
        <v>3.293890460853266E-3</v>
      </c>
      <c r="W25" s="37"/>
      <c r="X25" s="107">
        <v>529.1232</v>
      </c>
      <c r="Y25" s="95"/>
      <c r="Z25" s="106">
        <v>3.0182999999999538</v>
      </c>
      <c r="AA25" s="104">
        <v>5.7370687860918146E-3</v>
      </c>
      <c r="AB25" s="97"/>
      <c r="AC25" s="97"/>
      <c r="AD25" s="97"/>
      <c r="AE25" s="97"/>
    </row>
    <row r="26" spans="1:31" s="36" customFormat="1" ht="13.8" x14ac:dyDescent="0.3">
      <c r="A26" s="98" t="s">
        <v>41</v>
      </c>
      <c r="B26" s="37"/>
      <c r="C26" s="110">
        <v>532.25149999999996</v>
      </c>
      <c r="D26" s="111">
        <v>539.56209999999999</v>
      </c>
      <c r="E26" s="111">
        <v>536.37220000000002</v>
      </c>
      <c r="F26" s="112">
        <v>534.86829999999998</v>
      </c>
      <c r="G26" s="102">
        <v>2.2685000000000173</v>
      </c>
      <c r="H26" s="103">
        <v>4.2592956287252903E-3</v>
      </c>
      <c r="I26" s="92"/>
      <c r="J26" s="110" t="s">
        <v>113</v>
      </c>
      <c r="K26" s="111">
        <v>540</v>
      </c>
      <c r="L26" s="111" t="s">
        <v>115</v>
      </c>
      <c r="M26" s="112">
        <v>534.05470000000003</v>
      </c>
      <c r="N26" s="102">
        <v>2.7889999999999873</v>
      </c>
      <c r="O26" s="104">
        <v>5.2497272080618274E-3</v>
      </c>
      <c r="P26" s="37"/>
      <c r="Q26" s="110" t="s">
        <v>113</v>
      </c>
      <c r="R26" s="111" t="s">
        <v>113</v>
      </c>
      <c r="S26" s="111" t="s">
        <v>113</v>
      </c>
      <c r="T26" s="112" t="s">
        <v>113</v>
      </c>
      <c r="U26" s="102" t="s">
        <v>113</v>
      </c>
      <c r="V26" s="104" t="s">
        <v>113</v>
      </c>
      <c r="W26" s="37"/>
      <c r="X26" s="107">
        <v>534.74159999999995</v>
      </c>
      <c r="Y26" s="71"/>
      <c r="Z26" s="106">
        <v>2.3494999999999209</v>
      </c>
      <c r="AA26" s="104">
        <v>4.4131007954473223E-3</v>
      </c>
      <c r="AB26" s="97"/>
      <c r="AC26" s="97"/>
      <c r="AD26" s="97"/>
      <c r="AE26" s="97"/>
    </row>
    <row r="27" spans="1:31" s="36" customFormat="1" ht="13.8" x14ac:dyDescent="0.3">
      <c r="A27" s="98" t="s">
        <v>42</v>
      </c>
      <c r="B27" s="37"/>
      <c r="C27" s="110">
        <v>480.637</v>
      </c>
      <c r="D27" s="111">
        <v>501.23759999999999</v>
      </c>
      <c r="E27" s="111" t="s">
        <v>113</v>
      </c>
      <c r="F27" s="112">
        <v>496.11160000000001</v>
      </c>
      <c r="G27" s="102">
        <v>4.3557999999999879</v>
      </c>
      <c r="H27" s="103">
        <v>8.8576484507147946E-3</v>
      </c>
      <c r="I27" s="92"/>
      <c r="J27" s="110" t="s">
        <v>113</v>
      </c>
      <c r="K27" s="111" t="s">
        <v>113</v>
      </c>
      <c r="L27" s="111" t="s">
        <v>113</v>
      </c>
      <c r="M27" s="112" t="s">
        <v>113</v>
      </c>
      <c r="N27" s="102" t="s">
        <v>113</v>
      </c>
      <c r="O27" s="104" t="s">
        <v>113</v>
      </c>
      <c r="P27" s="37"/>
      <c r="Q27" s="110" t="s">
        <v>113</v>
      </c>
      <c r="R27" s="111">
        <v>520</v>
      </c>
      <c r="S27" s="111">
        <v>520</v>
      </c>
      <c r="T27" s="112">
        <v>553.66200000000003</v>
      </c>
      <c r="U27" s="102">
        <v>2.6973000000000411</v>
      </c>
      <c r="V27" s="104">
        <v>4.8955949446489733E-3</v>
      </c>
      <c r="W27" s="37"/>
      <c r="X27" s="107">
        <v>498.40309999999999</v>
      </c>
      <c r="Y27" s="71"/>
      <c r="Z27" s="106">
        <v>4.2896999999999821</v>
      </c>
      <c r="AA27" s="104">
        <v>8.6816103347935325E-3</v>
      </c>
      <c r="AB27" s="97"/>
      <c r="AC27" s="97"/>
      <c r="AD27" s="97"/>
      <c r="AE27" s="97"/>
    </row>
    <row r="28" spans="1:31" s="36" customFormat="1" ht="13.8" x14ac:dyDescent="0.3">
      <c r="A28" s="98" t="s">
        <v>43</v>
      </c>
      <c r="B28" s="37"/>
      <c r="C28" s="99">
        <v>544.0127</v>
      </c>
      <c r="D28" s="100">
        <v>506.83920000000001</v>
      </c>
      <c r="E28" s="100">
        <v>474.6026</v>
      </c>
      <c r="F28" s="101">
        <v>538.01059999999995</v>
      </c>
      <c r="G28" s="114">
        <v>28.535199999999975</v>
      </c>
      <c r="H28" s="103">
        <v>5.6008984928418437E-2</v>
      </c>
      <c r="I28" s="92"/>
      <c r="J28" s="99" t="s">
        <v>113</v>
      </c>
      <c r="K28" s="100" t="s">
        <v>113</v>
      </c>
      <c r="L28" s="100" t="s">
        <v>113</v>
      </c>
      <c r="M28" s="101" t="s">
        <v>113</v>
      </c>
      <c r="N28" s="102" t="s">
        <v>113</v>
      </c>
      <c r="O28" s="104" t="s">
        <v>113</v>
      </c>
      <c r="P28" s="37"/>
      <c r="Q28" s="99">
        <v>581.16949999999997</v>
      </c>
      <c r="R28" s="100">
        <v>537.99549999999999</v>
      </c>
      <c r="S28" s="100">
        <v>578.14930000000004</v>
      </c>
      <c r="T28" s="101">
        <v>564.96630000000005</v>
      </c>
      <c r="U28" s="102">
        <v>6.2700000000063483E-2</v>
      </c>
      <c r="V28" s="104">
        <v>1.1099238879008766E-4</v>
      </c>
      <c r="W28" s="37"/>
      <c r="X28" s="107">
        <v>539.36120000000005</v>
      </c>
      <c r="Y28" s="71"/>
      <c r="Z28" s="106">
        <v>27.108600000000024</v>
      </c>
      <c r="AA28" s="104">
        <v>5.2920375611563486E-2</v>
      </c>
      <c r="AB28" s="97"/>
      <c r="AC28" s="97"/>
      <c r="AD28" s="97"/>
      <c r="AE28" s="97"/>
    </row>
    <row r="29" spans="1:31" s="36" customFormat="1" ht="13.8" x14ac:dyDescent="0.3">
      <c r="A29" s="98" t="s">
        <v>44</v>
      </c>
      <c r="B29" s="37"/>
      <c r="C29" s="99" t="s">
        <v>113</v>
      </c>
      <c r="D29" s="100" t="s">
        <v>113</v>
      </c>
      <c r="E29" s="100" t="s">
        <v>113</v>
      </c>
      <c r="F29" s="101" t="s">
        <v>113</v>
      </c>
      <c r="G29" s="102">
        <v>0</v>
      </c>
      <c r="H29" s="103">
        <v>0</v>
      </c>
      <c r="I29" s="92"/>
      <c r="J29" s="99" t="s">
        <v>113</v>
      </c>
      <c r="K29" s="100" t="s">
        <v>113</v>
      </c>
      <c r="L29" s="100" t="s">
        <v>113</v>
      </c>
      <c r="M29" s="101" t="s">
        <v>113</v>
      </c>
      <c r="N29" s="102" t="s">
        <v>113</v>
      </c>
      <c r="O29" s="104" t="s">
        <v>113</v>
      </c>
      <c r="P29" s="37"/>
      <c r="Q29" s="99" t="s">
        <v>113</v>
      </c>
      <c r="R29" s="100" t="s">
        <v>113</v>
      </c>
      <c r="S29" s="100" t="s">
        <v>113</v>
      </c>
      <c r="T29" s="101" t="s">
        <v>113</v>
      </c>
      <c r="U29" s="102" t="s">
        <v>113</v>
      </c>
      <c r="V29" s="104" t="s">
        <v>113</v>
      </c>
      <c r="W29" s="37"/>
      <c r="X29" s="107" t="s">
        <v>113</v>
      </c>
      <c r="Y29" s="95"/>
      <c r="Z29" s="106" t="s">
        <v>113</v>
      </c>
      <c r="AA29" s="104" t="s">
        <v>113</v>
      </c>
      <c r="AB29" s="97"/>
      <c r="AC29" s="97"/>
      <c r="AD29" s="97"/>
      <c r="AE29" s="97"/>
    </row>
    <row r="30" spans="1:31" s="36" customFormat="1" ht="13.8" x14ac:dyDescent="0.3">
      <c r="A30" s="98" t="s">
        <v>45</v>
      </c>
      <c r="B30" s="37"/>
      <c r="C30" s="99" t="s">
        <v>113</v>
      </c>
      <c r="D30" s="100">
        <v>447.42450000000002</v>
      </c>
      <c r="E30" s="100" t="s">
        <v>113</v>
      </c>
      <c r="F30" s="101">
        <v>447.42450000000002</v>
      </c>
      <c r="G30" s="102">
        <v>71.58340000000004</v>
      </c>
      <c r="H30" s="103">
        <v>0.19046187338212883</v>
      </c>
      <c r="I30" s="92"/>
      <c r="J30" s="99" t="s">
        <v>113</v>
      </c>
      <c r="K30" s="100" t="s">
        <v>113</v>
      </c>
      <c r="L30" s="100" t="s">
        <v>113</v>
      </c>
      <c r="M30" s="101" t="s">
        <v>113</v>
      </c>
      <c r="N30" s="102" t="s">
        <v>113</v>
      </c>
      <c r="O30" s="104" t="s">
        <v>113</v>
      </c>
      <c r="P30" s="37"/>
      <c r="Q30" s="99" t="s">
        <v>113</v>
      </c>
      <c r="R30" s="100">
        <v>277.53899999999999</v>
      </c>
      <c r="S30" s="100" t="s">
        <v>113</v>
      </c>
      <c r="T30" s="101">
        <v>277.53899999999999</v>
      </c>
      <c r="U30" s="102">
        <v>-54.636200000000031</v>
      </c>
      <c r="V30" s="104">
        <v>-0.16448006955365735</v>
      </c>
      <c r="W30" s="37"/>
      <c r="X30" s="107">
        <v>411.56040000000002</v>
      </c>
      <c r="Y30" s="95"/>
      <c r="Z30" s="106">
        <v>44.9375</v>
      </c>
      <c r="AA30" s="104">
        <v>0.12257144875565595</v>
      </c>
      <c r="AB30" s="97"/>
      <c r="AC30" s="97"/>
      <c r="AD30" s="97"/>
      <c r="AE30" s="97"/>
    </row>
    <row r="31" spans="1:31" s="36" customFormat="1" ht="13.8" x14ac:dyDescent="0.3">
      <c r="A31" s="98" t="s">
        <v>46</v>
      </c>
      <c r="B31" s="37"/>
      <c r="C31" s="99" t="s">
        <v>113</v>
      </c>
      <c r="D31" s="100">
        <v>402.78339999999997</v>
      </c>
      <c r="E31" s="100">
        <v>411.65050000000002</v>
      </c>
      <c r="F31" s="101">
        <v>409.10329999999999</v>
      </c>
      <c r="G31" s="102">
        <v>-1.815400000000011</v>
      </c>
      <c r="H31" s="103">
        <v>-4.4179055370320297E-3</v>
      </c>
      <c r="I31" s="92"/>
      <c r="J31" s="99" t="s">
        <v>113</v>
      </c>
      <c r="K31" s="100" t="s">
        <v>113</v>
      </c>
      <c r="L31" s="100" t="s">
        <v>113</v>
      </c>
      <c r="M31" s="101" t="s">
        <v>113</v>
      </c>
      <c r="N31" s="102" t="s">
        <v>113</v>
      </c>
      <c r="O31" s="104" t="s">
        <v>113</v>
      </c>
      <c r="P31" s="37"/>
      <c r="Q31" s="99" t="s">
        <v>113</v>
      </c>
      <c r="R31" s="100" t="s">
        <v>114</v>
      </c>
      <c r="S31" s="100" t="s">
        <v>113</v>
      </c>
      <c r="T31" s="101" t="s">
        <v>114</v>
      </c>
      <c r="U31" s="102" t="s">
        <v>113</v>
      </c>
      <c r="V31" s="104" t="s">
        <v>113</v>
      </c>
      <c r="W31" s="37"/>
      <c r="X31" s="107" t="s">
        <v>114</v>
      </c>
      <c r="Y31" s="95"/>
      <c r="Z31" s="106" t="s">
        <v>113</v>
      </c>
      <c r="AA31" s="104" t="s">
        <v>113</v>
      </c>
      <c r="AB31" s="97"/>
      <c r="AC31" s="97"/>
      <c r="AD31" s="97"/>
      <c r="AE31" s="97"/>
    </row>
    <row r="32" spans="1:31" s="36" customFormat="1" ht="13.8" x14ac:dyDescent="0.3">
      <c r="A32" s="98" t="s">
        <v>47</v>
      </c>
      <c r="B32" s="37"/>
      <c r="C32" s="99" t="s">
        <v>114</v>
      </c>
      <c r="D32" s="111">
        <v>528.54340000000002</v>
      </c>
      <c r="E32" s="111" t="s">
        <v>113</v>
      </c>
      <c r="F32" s="112" t="s">
        <v>114</v>
      </c>
      <c r="G32" s="102" t="s">
        <v>113</v>
      </c>
      <c r="H32" s="103" t="s">
        <v>113</v>
      </c>
      <c r="I32" s="92"/>
      <c r="J32" s="99" t="s">
        <v>113</v>
      </c>
      <c r="K32" s="111" t="s">
        <v>113</v>
      </c>
      <c r="L32" s="111" t="s">
        <v>113</v>
      </c>
      <c r="M32" s="112" t="s">
        <v>113</v>
      </c>
      <c r="N32" s="102" t="s">
        <v>113</v>
      </c>
      <c r="O32" s="104" t="s">
        <v>113</v>
      </c>
      <c r="P32" s="37"/>
      <c r="Q32" s="99" t="s">
        <v>113</v>
      </c>
      <c r="R32" s="111" t="s">
        <v>113</v>
      </c>
      <c r="S32" s="111" t="s">
        <v>113</v>
      </c>
      <c r="T32" s="112" t="s">
        <v>113</v>
      </c>
      <c r="U32" s="102" t="s">
        <v>113</v>
      </c>
      <c r="V32" s="104" t="s">
        <v>113</v>
      </c>
      <c r="W32" s="37"/>
      <c r="X32" s="107" t="s">
        <v>114</v>
      </c>
      <c r="Y32" s="95"/>
      <c r="Z32" s="106" t="s">
        <v>113</v>
      </c>
      <c r="AA32" s="104" t="s">
        <v>113</v>
      </c>
      <c r="AB32" s="97"/>
      <c r="AC32" s="97"/>
      <c r="AD32" s="97"/>
      <c r="AE32" s="97"/>
    </row>
    <row r="33" spans="1:31" s="36" customFormat="1" ht="13.8" x14ac:dyDescent="0.3">
      <c r="A33" s="98" t="s">
        <v>48</v>
      </c>
      <c r="B33" s="37"/>
      <c r="C33" s="99" t="s">
        <v>113</v>
      </c>
      <c r="D33" s="111">
        <v>206.9563</v>
      </c>
      <c r="E33" s="111" t="s">
        <v>113</v>
      </c>
      <c r="F33" s="112">
        <v>206.9563</v>
      </c>
      <c r="G33" s="102">
        <v>-1.2149000000000001</v>
      </c>
      <c r="H33" s="103">
        <v>-5.8360618567794287E-3</v>
      </c>
      <c r="I33" s="92"/>
      <c r="J33" s="99" t="s">
        <v>113</v>
      </c>
      <c r="K33" s="111" t="s">
        <v>113</v>
      </c>
      <c r="L33" s="111" t="s">
        <v>113</v>
      </c>
      <c r="M33" s="112" t="s">
        <v>113</v>
      </c>
      <c r="N33" s="102" t="s">
        <v>113</v>
      </c>
      <c r="O33" s="104" t="s">
        <v>113</v>
      </c>
      <c r="P33" s="37"/>
      <c r="Q33" s="99" t="s">
        <v>113</v>
      </c>
      <c r="R33" s="111" t="s">
        <v>113</v>
      </c>
      <c r="S33" s="111" t="s">
        <v>113</v>
      </c>
      <c r="T33" s="112" t="s">
        <v>113</v>
      </c>
      <c r="U33" s="102" t="s">
        <v>113</v>
      </c>
      <c r="V33" s="104" t="s">
        <v>113</v>
      </c>
      <c r="W33" s="37"/>
      <c r="X33" s="107">
        <v>206.9563</v>
      </c>
      <c r="Y33" s="95"/>
      <c r="Z33" s="106">
        <v>-1.2149000000000001</v>
      </c>
      <c r="AA33" s="104">
        <v>-5.8360618567794287E-3</v>
      </c>
      <c r="AB33" s="97"/>
      <c r="AC33" s="97"/>
      <c r="AD33" s="97"/>
      <c r="AE33" s="97"/>
    </row>
    <row r="34" spans="1:31" s="36" customFormat="1" ht="13.8" x14ac:dyDescent="0.3">
      <c r="A34" s="98" t="s">
        <v>49</v>
      </c>
      <c r="B34" s="37"/>
      <c r="C34" s="99" t="s">
        <v>113</v>
      </c>
      <c r="D34" s="111" t="s">
        <v>113</v>
      </c>
      <c r="E34" s="111" t="s">
        <v>113</v>
      </c>
      <c r="F34" s="112" t="s">
        <v>113</v>
      </c>
      <c r="G34" s="102"/>
      <c r="H34" s="103" t="s">
        <v>113</v>
      </c>
      <c r="I34" s="92"/>
      <c r="J34" s="99" t="s">
        <v>113</v>
      </c>
      <c r="K34" s="111" t="s">
        <v>113</v>
      </c>
      <c r="L34" s="111" t="s">
        <v>113</v>
      </c>
      <c r="M34" s="112" t="s">
        <v>113</v>
      </c>
      <c r="N34" s="102" t="s">
        <v>113</v>
      </c>
      <c r="O34" s="104" t="s">
        <v>113</v>
      </c>
      <c r="P34" s="37"/>
      <c r="Q34" s="99" t="s">
        <v>113</v>
      </c>
      <c r="R34" s="111" t="s">
        <v>113</v>
      </c>
      <c r="S34" s="111" t="s">
        <v>113</v>
      </c>
      <c r="T34" s="112" t="s">
        <v>113</v>
      </c>
      <c r="U34" s="102" t="s">
        <v>113</v>
      </c>
      <c r="V34" s="104" t="s">
        <v>113</v>
      </c>
      <c r="W34" s="37"/>
      <c r="X34" s="107" t="s">
        <v>113</v>
      </c>
      <c r="Y34" s="95"/>
      <c r="Z34" s="106" t="s">
        <v>113</v>
      </c>
      <c r="AA34" s="104" t="s">
        <v>113</v>
      </c>
      <c r="AB34" s="97"/>
      <c r="AC34" s="97"/>
      <c r="AD34" s="97"/>
      <c r="AE34" s="97"/>
    </row>
    <row r="35" spans="1:31" s="36" customFormat="1" ht="13.8" x14ac:dyDescent="0.3">
      <c r="A35" s="98" t="s">
        <v>50</v>
      </c>
      <c r="B35" s="37"/>
      <c r="C35" s="99" t="s">
        <v>113</v>
      </c>
      <c r="D35" s="100">
        <v>484.63299999999998</v>
      </c>
      <c r="E35" s="100">
        <v>259.83170000000001</v>
      </c>
      <c r="F35" s="101">
        <v>371.03680000000003</v>
      </c>
      <c r="G35" s="102">
        <v>19.847200000000043</v>
      </c>
      <c r="H35" s="103">
        <v>5.6514202015093939E-2</v>
      </c>
      <c r="I35" s="92"/>
      <c r="J35" s="99" t="s">
        <v>113</v>
      </c>
      <c r="K35" s="100" t="s">
        <v>113</v>
      </c>
      <c r="L35" s="100" t="s">
        <v>113</v>
      </c>
      <c r="M35" s="101" t="s">
        <v>113</v>
      </c>
      <c r="N35" s="102" t="s">
        <v>113</v>
      </c>
      <c r="O35" s="104" t="s">
        <v>113</v>
      </c>
      <c r="P35" s="37"/>
      <c r="Q35" s="99" t="s">
        <v>113</v>
      </c>
      <c r="R35" s="100">
        <v>495.25659999999999</v>
      </c>
      <c r="S35" s="100">
        <v>493.14859999999999</v>
      </c>
      <c r="T35" s="101">
        <v>493.47930000000002</v>
      </c>
      <c r="U35" s="102">
        <v>7.704400000000021</v>
      </c>
      <c r="V35" s="104">
        <v>1.5860020762703098E-2</v>
      </c>
      <c r="W35" s="37"/>
      <c r="X35" s="107">
        <v>468.37360000000001</v>
      </c>
      <c r="Y35" s="71"/>
      <c r="Z35" s="106">
        <v>10.194200000000023</v>
      </c>
      <c r="AA35" s="104">
        <v>2.2249363458942018E-2</v>
      </c>
      <c r="AB35" s="97"/>
      <c r="AC35" s="97"/>
      <c r="AD35" s="97"/>
      <c r="AE35" s="97"/>
    </row>
    <row r="36" spans="1:31" s="36" customFormat="1" ht="13.8" x14ac:dyDescent="0.3">
      <c r="A36" s="98" t="s">
        <v>51</v>
      </c>
      <c r="B36" s="37"/>
      <c r="C36" s="99">
        <v>480.34660000000002</v>
      </c>
      <c r="D36" s="100">
        <v>488.35660000000001</v>
      </c>
      <c r="E36" s="100" t="s">
        <v>113</v>
      </c>
      <c r="F36" s="101">
        <v>482.98480000000001</v>
      </c>
      <c r="G36" s="102">
        <v>-0.16359999999997399</v>
      </c>
      <c r="H36" s="103">
        <v>-3.3861231869958264E-4</v>
      </c>
      <c r="I36" s="92"/>
      <c r="J36" s="99" t="s">
        <v>113</v>
      </c>
      <c r="K36" s="100" t="s">
        <v>113</v>
      </c>
      <c r="L36" s="100" t="s">
        <v>113</v>
      </c>
      <c r="M36" s="101" t="s">
        <v>113</v>
      </c>
      <c r="N36" s="102" t="s">
        <v>113</v>
      </c>
      <c r="O36" s="104" t="s">
        <v>113</v>
      </c>
      <c r="P36" s="37"/>
      <c r="Q36" s="99">
        <v>536.73490000000004</v>
      </c>
      <c r="R36" s="100">
        <v>521.10940000000005</v>
      </c>
      <c r="S36" s="100" t="s">
        <v>113</v>
      </c>
      <c r="T36" s="101">
        <v>530.45529999999997</v>
      </c>
      <c r="U36" s="102">
        <v>2.1345000000000027</v>
      </c>
      <c r="V36" s="104">
        <v>4.0401589337386579E-3</v>
      </c>
      <c r="W36" s="37"/>
      <c r="X36" s="107">
        <v>485.40559999999999</v>
      </c>
      <c r="Y36" s="71"/>
      <c r="Z36" s="106">
        <v>-4.6400000000005548E-2</v>
      </c>
      <c r="AA36" s="104">
        <v>-9.5581025518542972E-5</v>
      </c>
      <c r="AB36" s="97"/>
      <c r="AC36" s="97"/>
      <c r="AD36" s="97"/>
      <c r="AE36" s="97"/>
    </row>
    <row r="37" spans="1:31" s="36" customFormat="1" ht="13.8" x14ac:dyDescent="0.3">
      <c r="A37" s="98" t="s">
        <v>52</v>
      </c>
      <c r="B37" s="37"/>
      <c r="C37" s="99" t="s">
        <v>113</v>
      </c>
      <c r="D37" s="100">
        <v>484.02280000000002</v>
      </c>
      <c r="E37" s="100">
        <v>494.91090000000003</v>
      </c>
      <c r="F37" s="101">
        <v>491.3141</v>
      </c>
      <c r="G37" s="102">
        <v>6.581799999999987</v>
      </c>
      <c r="H37" s="103">
        <v>1.3578216264936271E-2</v>
      </c>
      <c r="I37" s="92"/>
      <c r="J37" s="99" t="s">
        <v>113</v>
      </c>
      <c r="K37" s="100" t="s">
        <v>113</v>
      </c>
      <c r="L37" s="100" t="s">
        <v>113</v>
      </c>
      <c r="M37" s="101" t="s">
        <v>113</v>
      </c>
      <c r="N37" s="102" t="s">
        <v>113</v>
      </c>
      <c r="O37" s="104" t="s">
        <v>113</v>
      </c>
      <c r="P37" s="37"/>
      <c r="Q37" s="99" t="s">
        <v>113</v>
      </c>
      <c r="R37" s="100">
        <v>474.91430000000003</v>
      </c>
      <c r="S37" s="100">
        <v>468.541</v>
      </c>
      <c r="T37" s="101">
        <v>470.06439999999998</v>
      </c>
      <c r="U37" s="102">
        <v>-8.1119000000000483</v>
      </c>
      <c r="V37" s="104">
        <v>-1.6964245195757344E-2</v>
      </c>
      <c r="W37" s="37"/>
      <c r="X37" s="107">
        <v>491.14949999999999</v>
      </c>
      <c r="Y37" s="71"/>
      <c r="Z37" s="106">
        <v>6.4679999999999609</v>
      </c>
      <c r="AA37" s="104">
        <v>1.3344846048384262E-2</v>
      </c>
      <c r="AB37" s="97"/>
      <c r="AC37" s="97"/>
      <c r="AD37" s="97"/>
      <c r="AE37" s="97"/>
    </row>
    <row r="38" spans="1:31" s="36" customFormat="1" ht="13.8" x14ac:dyDescent="0.3">
      <c r="A38" s="98" t="s">
        <v>53</v>
      </c>
      <c r="B38" s="37"/>
      <c r="C38" s="99">
        <v>503.96730000000002</v>
      </c>
      <c r="D38" s="100">
        <v>508.14460000000003</v>
      </c>
      <c r="E38" s="100" t="s">
        <v>113</v>
      </c>
      <c r="F38" s="101">
        <v>505.89030000000002</v>
      </c>
      <c r="G38" s="102">
        <v>-0.71529999999995653</v>
      </c>
      <c r="H38" s="103">
        <v>-1.4119464924982061E-3</v>
      </c>
      <c r="I38" s="92"/>
      <c r="J38" s="99" t="s">
        <v>113</v>
      </c>
      <c r="K38" s="100" t="s">
        <v>113</v>
      </c>
      <c r="L38" s="100" t="s">
        <v>113</v>
      </c>
      <c r="M38" s="101" t="s">
        <v>113</v>
      </c>
      <c r="N38" s="102" t="s">
        <v>113</v>
      </c>
      <c r="O38" s="104" t="s">
        <v>113</v>
      </c>
      <c r="P38" s="37"/>
      <c r="Q38" s="99">
        <v>493.2167</v>
      </c>
      <c r="R38" s="100">
        <v>468.815</v>
      </c>
      <c r="S38" s="100" t="s">
        <v>113</v>
      </c>
      <c r="T38" s="101">
        <v>472.46679999999998</v>
      </c>
      <c r="U38" s="102">
        <v>-2.762800000000027</v>
      </c>
      <c r="V38" s="104">
        <v>-5.8136109366925259E-3</v>
      </c>
      <c r="W38" s="37"/>
      <c r="X38" s="107">
        <v>490.22719999999998</v>
      </c>
      <c r="Y38" s="71"/>
      <c r="Z38" s="106">
        <v>-1.6748000000000047</v>
      </c>
      <c r="AA38" s="104">
        <v>-3.4047432212107598E-3</v>
      </c>
      <c r="AB38" s="35"/>
      <c r="AC38" s="35"/>
      <c r="AD38" s="35"/>
      <c r="AE38" s="35"/>
    </row>
    <row r="39" spans="1:31" s="36" customFormat="1" ht="13.8" x14ac:dyDescent="0.3">
      <c r="A39" s="98" t="s">
        <v>54</v>
      </c>
      <c r="B39" s="37"/>
      <c r="C39" s="99">
        <v>400.28730000000002</v>
      </c>
      <c r="D39" s="100">
        <v>428.9853</v>
      </c>
      <c r="E39" s="100">
        <v>448.3374</v>
      </c>
      <c r="F39" s="101">
        <v>441.93189999999998</v>
      </c>
      <c r="G39" s="102">
        <v>19.12700000000001</v>
      </c>
      <c r="H39" s="103">
        <v>4.5238359347301804E-2</v>
      </c>
      <c r="I39" s="92"/>
      <c r="J39" s="99" t="s">
        <v>113</v>
      </c>
      <c r="K39" s="100" t="s">
        <v>113</v>
      </c>
      <c r="L39" s="100" t="s">
        <v>113</v>
      </c>
      <c r="M39" s="101" t="s">
        <v>113</v>
      </c>
      <c r="N39" s="102" t="s">
        <v>113</v>
      </c>
      <c r="O39" s="104" t="s">
        <v>113</v>
      </c>
      <c r="P39" s="37"/>
      <c r="Q39" s="99" t="s">
        <v>113</v>
      </c>
      <c r="R39" s="100">
        <v>409.00549999999998</v>
      </c>
      <c r="S39" s="100">
        <v>424.02210000000002</v>
      </c>
      <c r="T39" s="101">
        <v>422.47609999999997</v>
      </c>
      <c r="U39" s="102">
        <v>-0.7067000000000121</v>
      </c>
      <c r="V39" s="104">
        <v>-1.6699639021245938E-3</v>
      </c>
      <c r="W39" s="37"/>
      <c r="X39" s="107">
        <v>428.17599999999999</v>
      </c>
      <c r="Y39" s="71"/>
      <c r="Z39" s="106">
        <v>5.1039000000000101</v>
      </c>
      <c r="AA39" s="104">
        <v>1.206390116483691E-2</v>
      </c>
      <c r="AB39" s="97"/>
      <c r="AC39" s="97"/>
      <c r="AD39" s="97"/>
      <c r="AE39" s="97"/>
    </row>
    <row r="40" spans="1:31" s="36" customFormat="1" ht="13.8" x14ac:dyDescent="0.3">
      <c r="A40" s="98" t="s">
        <v>55</v>
      </c>
      <c r="B40" s="37"/>
      <c r="C40" s="99">
        <v>455.70519999999999</v>
      </c>
      <c r="D40" s="100">
        <v>464.4676</v>
      </c>
      <c r="E40" s="100">
        <v>447.77199999999999</v>
      </c>
      <c r="F40" s="101">
        <v>459.50709999999998</v>
      </c>
      <c r="G40" s="102">
        <v>0.39859999999998763</v>
      </c>
      <c r="H40" s="103">
        <v>8.6820435692214204E-4</v>
      </c>
      <c r="I40" s="92"/>
      <c r="J40" s="99" t="s">
        <v>113</v>
      </c>
      <c r="K40" s="100" t="s">
        <v>113</v>
      </c>
      <c r="L40" s="100" t="s">
        <v>113</v>
      </c>
      <c r="M40" s="101" t="s">
        <v>113</v>
      </c>
      <c r="N40" s="102" t="s">
        <v>113</v>
      </c>
      <c r="O40" s="104" t="s">
        <v>113</v>
      </c>
      <c r="P40" s="37"/>
      <c r="Q40" s="99">
        <v>467.56139999999999</v>
      </c>
      <c r="R40" s="100">
        <v>421.18060000000003</v>
      </c>
      <c r="S40" s="100">
        <v>378.02300000000002</v>
      </c>
      <c r="T40" s="101">
        <v>415.69920000000002</v>
      </c>
      <c r="U40" s="102">
        <v>-9.5135999999999967</v>
      </c>
      <c r="V40" s="104">
        <v>-2.2373738513986385E-2</v>
      </c>
      <c r="W40" s="37"/>
      <c r="X40" s="107">
        <v>456.2482</v>
      </c>
      <c r="Y40" s="71"/>
      <c r="Z40" s="106">
        <v>-0.338799999999992</v>
      </c>
      <c r="AA40" s="104">
        <v>-7.4202725876992837E-4</v>
      </c>
      <c r="AB40" s="97"/>
      <c r="AC40" s="97"/>
      <c r="AD40" s="97"/>
      <c r="AE40" s="97"/>
    </row>
    <row r="41" spans="1:31" s="36" customFormat="1" ht="13.8" x14ac:dyDescent="0.3">
      <c r="A41" s="98" t="s">
        <v>56</v>
      </c>
      <c r="B41" s="37"/>
      <c r="C41" s="99" t="s">
        <v>113</v>
      </c>
      <c r="D41" s="100">
        <v>448.75389999999999</v>
      </c>
      <c r="E41" s="100" t="s">
        <v>114</v>
      </c>
      <c r="F41" s="101" t="s">
        <v>114</v>
      </c>
      <c r="G41" s="102" t="s">
        <v>113</v>
      </c>
      <c r="H41" s="103" t="s">
        <v>113</v>
      </c>
      <c r="I41" s="92"/>
      <c r="J41" s="99" t="s">
        <v>113</v>
      </c>
      <c r="K41" s="100" t="s">
        <v>113</v>
      </c>
      <c r="L41" s="100" t="s">
        <v>113</v>
      </c>
      <c r="M41" s="101" t="s">
        <v>113</v>
      </c>
      <c r="N41" s="102" t="s">
        <v>113</v>
      </c>
      <c r="O41" s="104" t="s">
        <v>113</v>
      </c>
      <c r="P41" s="37"/>
      <c r="Q41" s="99" t="s">
        <v>113</v>
      </c>
      <c r="R41" s="100" t="s">
        <v>114</v>
      </c>
      <c r="S41" s="100" t="s">
        <v>114</v>
      </c>
      <c r="T41" s="101" t="s">
        <v>114</v>
      </c>
      <c r="U41" s="102" t="s">
        <v>113</v>
      </c>
      <c r="V41" s="104" t="s">
        <v>113</v>
      </c>
      <c r="W41" s="37"/>
      <c r="X41" s="107" t="s">
        <v>114</v>
      </c>
      <c r="Y41" s="71"/>
      <c r="Z41" s="106" t="s">
        <v>113</v>
      </c>
      <c r="AA41" s="104" t="s">
        <v>113</v>
      </c>
      <c r="AB41" s="97"/>
      <c r="AC41" s="97"/>
      <c r="AD41" s="97"/>
      <c r="AE41" s="97"/>
    </row>
    <row r="42" spans="1:31" s="36" customFormat="1" ht="13.8" x14ac:dyDescent="0.3">
      <c r="A42" s="98" t="s">
        <v>57</v>
      </c>
      <c r="B42" s="37"/>
      <c r="C42" s="99" t="s">
        <v>113</v>
      </c>
      <c r="D42" s="100">
        <v>497.12299999999999</v>
      </c>
      <c r="E42" s="100">
        <v>494.7405</v>
      </c>
      <c r="F42" s="101">
        <v>495.22430000000003</v>
      </c>
      <c r="G42" s="102">
        <v>-6.2075999999999567</v>
      </c>
      <c r="H42" s="103">
        <v>-1.2379746880882392E-2</v>
      </c>
      <c r="I42" s="92"/>
      <c r="J42" s="99" t="s">
        <v>113</v>
      </c>
      <c r="K42" s="100" t="s">
        <v>113</v>
      </c>
      <c r="L42" s="100" t="s">
        <v>113</v>
      </c>
      <c r="M42" s="101" t="s">
        <v>113</v>
      </c>
      <c r="N42" s="102" t="s">
        <v>113</v>
      </c>
      <c r="O42" s="104" t="s">
        <v>113</v>
      </c>
      <c r="P42" s="37"/>
      <c r="Q42" s="99" t="s">
        <v>113</v>
      </c>
      <c r="R42" s="100" t="s">
        <v>113</v>
      </c>
      <c r="S42" s="100" t="s">
        <v>113</v>
      </c>
      <c r="T42" s="101" t="s">
        <v>113</v>
      </c>
      <c r="U42" s="102" t="s">
        <v>113</v>
      </c>
      <c r="V42" s="104" t="s">
        <v>113</v>
      </c>
      <c r="W42" s="37"/>
      <c r="X42" s="107">
        <v>495.22430000000003</v>
      </c>
      <c r="Y42" s="71"/>
      <c r="Z42" s="106">
        <v>-6.2075999999999567</v>
      </c>
      <c r="AA42" s="104">
        <v>-1.2379746880882392E-2</v>
      </c>
      <c r="AB42" s="97"/>
      <c r="AC42" s="97"/>
      <c r="AD42" s="97"/>
      <c r="AE42" s="97"/>
    </row>
    <row r="43" spans="1:31" s="36" customFormat="1" ht="14.4" thickBot="1" x14ac:dyDescent="0.35">
      <c r="A43" s="115" t="s">
        <v>58</v>
      </c>
      <c r="B43" s="37"/>
      <c r="C43" s="116" t="s">
        <v>113</v>
      </c>
      <c r="D43" s="117">
        <v>503.8528</v>
      </c>
      <c r="E43" s="117">
        <v>526.82920000000001</v>
      </c>
      <c r="F43" s="118">
        <v>517.24869999999999</v>
      </c>
      <c r="G43" s="119">
        <v>-9.1322000000000116</v>
      </c>
      <c r="H43" s="120">
        <v>-1.7349033751034693E-2</v>
      </c>
      <c r="I43" s="92"/>
      <c r="J43" s="116" t="s">
        <v>113</v>
      </c>
      <c r="K43" s="117" t="s">
        <v>113</v>
      </c>
      <c r="L43" s="117" t="s">
        <v>113</v>
      </c>
      <c r="M43" s="118" t="s">
        <v>113</v>
      </c>
      <c r="N43" s="119" t="s">
        <v>113</v>
      </c>
      <c r="O43" s="121" t="s">
        <v>113</v>
      </c>
      <c r="P43" s="37"/>
      <c r="Q43" s="116" t="s">
        <v>113</v>
      </c>
      <c r="R43" s="117">
        <v>500.11669999999998</v>
      </c>
      <c r="S43" s="117" t="s">
        <v>113</v>
      </c>
      <c r="T43" s="118">
        <v>500.11669999999998</v>
      </c>
      <c r="U43" s="119">
        <v>-79.968700000000069</v>
      </c>
      <c r="V43" s="121">
        <v>-0.13785677074444569</v>
      </c>
      <c r="W43" s="37"/>
      <c r="X43" s="122">
        <v>516.14790000000005</v>
      </c>
      <c r="Y43" s="71"/>
      <c r="Z43" s="123">
        <v>-13.683799999999906</v>
      </c>
      <c r="AA43" s="121">
        <v>-2.5826691758911169E-2</v>
      </c>
      <c r="AB43" s="35"/>
      <c r="AC43" s="35"/>
      <c r="AD43" s="35"/>
      <c r="AE43" s="35"/>
    </row>
    <row r="44" spans="1:31" ht="13.8" x14ac:dyDescent="0.25">
      <c r="A44" s="124" t="s">
        <v>59</v>
      </c>
    </row>
    <row r="55" spans="3:5" ht="16.2" x14ac:dyDescent="0.3">
      <c r="D55" s="35"/>
      <c r="E55" s="69"/>
    </row>
    <row r="59" spans="3:5" ht="20.85" customHeight="1" x14ac:dyDescent="0.25">
      <c r="C59" s="5"/>
      <c r="D59" s="125" t="s">
        <v>60</v>
      </c>
    </row>
    <row r="60" spans="3:5" ht="13.2" x14ac:dyDescent="0.25">
      <c r="C60" s="12"/>
      <c r="D60" s="14"/>
    </row>
  </sheetData>
  <mergeCells count="20">
    <mergeCell ref="X11:X12"/>
    <mergeCell ref="L11:L12"/>
    <mergeCell ref="M11:M12"/>
    <mergeCell ref="Q11:Q12"/>
    <mergeCell ref="R11:R12"/>
    <mergeCell ref="S11:S12"/>
    <mergeCell ref="T11:T12"/>
    <mergeCell ref="C11:C12"/>
    <mergeCell ref="D11:D12"/>
    <mergeCell ref="E11:E12"/>
    <mergeCell ref="F11:F12"/>
    <mergeCell ref="J11:J12"/>
    <mergeCell ref="K11:K12"/>
    <mergeCell ref="Y4:AA4"/>
    <mergeCell ref="A7:Z7"/>
    <mergeCell ref="A8:Z8"/>
    <mergeCell ref="C10:H10"/>
    <mergeCell ref="J10:O10"/>
    <mergeCell ref="Q10:V10"/>
    <mergeCell ref="X10:AA10"/>
  </mergeCells>
  <conditionalFormatting sqref="A5:F5">
    <cfRule type="expression" dxfId="16" priority="3">
      <formula>$AD$1&gt;0</formula>
    </cfRule>
  </conditionalFormatting>
  <conditionalFormatting sqref="H5:J5">
    <cfRule type="expression" dxfId="15" priority="2">
      <formula>$AD$1&gt;0</formula>
    </cfRule>
  </conditionalFormatting>
  <conditionalFormatting sqref="G5">
    <cfRule type="expression" dxfId="14" priority="1">
      <formula>$AD$1&gt;0</formula>
    </cfRule>
  </conditionalFormatting>
  <printOptions horizontalCentered="1"/>
  <pageMargins left="0.23622047244094491" right="0.23622047244094491" top="0.74803149606299213" bottom="0.74803149606299213" header="0.31496062992125984" footer="0.31496062992125984"/>
  <pageSetup paperSize="9" scale="78" orientation="landscape" r:id="rId1"/>
  <headerFooter alignWithMargins="0">
    <oddFooter>&amp;CPage - &amp;P+0 -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AF57"/>
  <sheetViews>
    <sheetView showGridLines="0" zoomScaleNormal="100" workbookViewId="0">
      <selection activeCell="Q4" sqref="Q4"/>
    </sheetView>
  </sheetViews>
  <sheetFormatPr defaultRowHeight="13.2" x14ac:dyDescent="0.25"/>
  <cols>
    <col min="1" max="1" width="22.44140625" style="5" customWidth="1"/>
    <col min="2" max="29" width="6" style="5" customWidth="1"/>
    <col min="30" max="30" width="6" style="126" customWidth="1"/>
    <col min="31" max="31" width="7.5546875" style="5" customWidth="1"/>
    <col min="32" max="32" width="5.5546875" style="5" customWidth="1"/>
    <col min="33" max="16384" width="8.88671875" style="5"/>
  </cols>
  <sheetData>
    <row r="1" spans="1:32" ht="5.85" customHeight="1" x14ac:dyDescent="0.25"/>
    <row r="2" spans="1:32" s="97" customFormat="1" ht="11.85" customHeight="1" x14ac:dyDescent="0.3">
      <c r="A2" s="127"/>
      <c r="AA2" s="128" t="str">
        <f>'Current Weekly Price ACZ'!AA2</f>
        <v>16.03.2023</v>
      </c>
      <c r="AB2" s="128"/>
      <c r="AC2" s="128"/>
      <c r="AD2" s="128"/>
      <c r="AE2" s="128"/>
    </row>
    <row r="3" spans="1:32" s="97" customFormat="1" ht="11.85" customHeight="1" x14ac:dyDescent="0.3">
      <c r="A3" s="129"/>
      <c r="AC3" s="130" t="s">
        <v>4</v>
      </c>
      <c r="AD3" s="131">
        <v>44991</v>
      </c>
      <c r="AE3" s="131">
        <f>DATE(2006,1,2)+(AC2-1)*7</f>
        <v>38712</v>
      </c>
    </row>
    <row r="4" spans="1:32" s="97" customFormat="1" ht="11.85" customHeight="1" x14ac:dyDescent="0.3">
      <c r="A4" s="132"/>
      <c r="AC4" s="133" t="s">
        <v>5</v>
      </c>
      <c r="AD4" s="134">
        <v>44997</v>
      </c>
      <c r="AE4" s="134"/>
    </row>
    <row r="5" spans="1:32" s="97" customFormat="1" ht="3" customHeight="1" x14ac:dyDescent="0.3">
      <c r="A5" s="135" t="s">
        <v>61</v>
      </c>
      <c r="B5" s="136"/>
      <c r="C5" s="136"/>
      <c r="D5" s="136"/>
      <c r="E5" s="137"/>
      <c r="F5" s="136"/>
      <c r="G5" s="136"/>
      <c r="H5" s="136"/>
      <c r="I5" s="136"/>
      <c r="J5" s="136"/>
      <c r="K5" s="136"/>
      <c r="L5" s="136"/>
      <c r="M5" s="136"/>
      <c r="N5" s="136"/>
      <c r="O5" s="136"/>
      <c r="P5" s="136"/>
      <c r="Q5" s="136"/>
      <c r="R5" s="136"/>
      <c r="S5" s="136"/>
      <c r="T5" s="136"/>
      <c r="U5" s="136"/>
      <c r="V5" s="136"/>
      <c r="W5" s="136"/>
      <c r="X5" s="136"/>
      <c r="Y5" s="136"/>
      <c r="Z5" s="136"/>
      <c r="AA5" s="136"/>
      <c r="AB5" s="136"/>
      <c r="AC5" s="138"/>
      <c r="AD5" s="139"/>
      <c r="AE5" s="35"/>
    </row>
    <row r="6" spans="1:32" s="97" customFormat="1" ht="11.1" customHeight="1" x14ac:dyDescent="0.3">
      <c r="A6" s="33" t="s">
        <v>62</v>
      </c>
      <c r="B6" s="33"/>
      <c r="C6" s="33"/>
      <c r="D6" s="33"/>
      <c r="E6" s="33"/>
      <c r="F6" s="33"/>
      <c r="G6" s="33"/>
      <c r="H6" s="33"/>
      <c r="I6" s="33"/>
      <c r="J6" s="33"/>
      <c r="K6" s="33"/>
      <c r="L6" s="33"/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33"/>
      <c r="Y6" s="33"/>
      <c r="Z6" s="33"/>
      <c r="AA6" s="33"/>
      <c r="AB6" s="33"/>
      <c r="AC6" s="33"/>
      <c r="AD6" s="33"/>
      <c r="AE6" s="33"/>
      <c r="AF6" s="140"/>
    </row>
    <row r="7" spans="1:32" s="97" customFormat="1" ht="11.1" customHeight="1" x14ac:dyDescent="0.3">
      <c r="A7" s="33" t="s">
        <v>63</v>
      </c>
      <c r="B7" s="33"/>
      <c r="C7" s="33"/>
      <c r="D7" s="33"/>
      <c r="E7" s="33"/>
      <c r="F7" s="33"/>
      <c r="G7" s="33"/>
      <c r="H7" s="33"/>
      <c r="I7" s="33"/>
      <c r="J7" s="33"/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3"/>
      <c r="Z7" s="33"/>
      <c r="AA7" s="33"/>
      <c r="AB7" s="33"/>
      <c r="AC7" s="33"/>
      <c r="AD7" s="33"/>
      <c r="AE7" s="33"/>
      <c r="AF7" s="140"/>
    </row>
    <row r="8" spans="1:32" s="97" customFormat="1" ht="6" customHeight="1" thickBot="1" x14ac:dyDescent="0.35">
      <c r="A8" s="141"/>
      <c r="B8" s="141"/>
      <c r="C8" s="141"/>
      <c r="D8" s="141"/>
      <c r="E8" s="141"/>
      <c r="F8" s="141"/>
      <c r="G8" s="141"/>
      <c r="H8" s="141"/>
      <c r="I8" s="141"/>
      <c r="J8" s="141"/>
      <c r="K8" s="141"/>
      <c r="L8" s="141"/>
      <c r="M8" s="141"/>
      <c r="N8" s="141"/>
      <c r="O8" s="141"/>
      <c r="P8" s="141"/>
      <c r="Q8" s="141"/>
      <c r="R8" s="141"/>
      <c r="S8" s="141"/>
      <c r="T8" s="141"/>
      <c r="U8" s="141"/>
      <c r="V8" s="141"/>
      <c r="W8" s="141"/>
      <c r="X8" s="141"/>
      <c r="Y8" s="141"/>
      <c r="Z8" s="141"/>
      <c r="AA8" s="141"/>
      <c r="AB8" s="141"/>
      <c r="AC8" s="141"/>
      <c r="AD8" s="142"/>
      <c r="AE8" s="141"/>
      <c r="AF8" s="141"/>
    </row>
    <row r="9" spans="1:32" s="97" customFormat="1" ht="10.35" customHeight="1" x14ac:dyDescent="0.3">
      <c r="A9" s="143" t="s">
        <v>64</v>
      </c>
      <c r="B9" s="144" t="s">
        <v>32</v>
      </c>
      <c r="C9" s="145" t="s">
        <v>33</v>
      </c>
      <c r="D9" s="145" t="s">
        <v>34</v>
      </c>
      <c r="E9" s="145" t="s">
        <v>35</v>
      </c>
      <c r="F9" s="145" t="s">
        <v>36</v>
      </c>
      <c r="G9" s="145" t="s">
        <v>37</v>
      </c>
      <c r="H9" s="145" t="s">
        <v>38</v>
      </c>
      <c r="I9" s="145" t="s">
        <v>39</v>
      </c>
      <c r="J9" s="145" t="s">
        <v>40</v>
      </c>
      <c r="K9" s="145" t="s">
        <v>41</v>
      </c>
      <c r="L9" s="145" t="s">
        <v>42</v>
      </c>
      <c r="M9" s="145" t="s">
        <v>43</v>
      </c>
      <c r="N9" s="145" t="s">
        <v>44</v>
      </c>
      <c r="O9" s="145" t="s">
        <v>45</v>
      </c>
      <c r="P9" s="145" t="s">
        <v>46</v>
      </c>
      <c r="Q9" s="145" t="s">
        <v>47</v>
      </c>
      <c r="R9" s="145" t="s">
        <v>48</v>
      </c>
      <c r="S9" s="145" t="s">
        <v>49</v>
      </c>
      <c r="T9" s="145" t="s">
        <v>50</v>
      </c>
      <c r="U9" s="145" t="s">
        <v>51</v>
      </c>
      <c r="V9" s="145" t="s">
        <v>52</v>
      </c>
      <c r="W9" s="145" t="s">
        <v>53</v>
      </c>
      <c r="X9" s="145" t="s">
        <v>54</v>
      </c>
      <c r="Y9" s="145" t="s">
        <v>55</v>
      </c>
      <c r="Z9" s="145" t="s">
        <v>56</v>
      </c>
      <c r="AA9" s="145" t="s">
        <v>57</v>
      </c>
      <c r="AB9" s="145" t="s">
        <v>58</v>
      </c>
      <c r="AC9" s="146" t="s">
        <v>65</v>
      </c>
      <c r="AD9" s="147" t="s">
        <v>66</v>
      </c>
      <c r="AE9" s="148" t="s">
        <v>25</v>
      </c>
      <c r="AF9" s="149" t="s">
        <v>67</v>
      </c>
    </row>
    <row r="10" spans="1:32" s="97" customFormat="1" ht="12.6" customHeight="1" thickBot="1" x14ac:dyDescent="0.35">
      <c r="A10" s="143"/>
      <c r="B10" s="150"/>
      <c r="C10" s="151"/>
      <c r="D10" s="151"/>
      <c r="E10" s="151"/>
      <c r="F10" s="151"/>
      <c r="G10" s="151"/>
      <c r="H10" s="151"/>
      <c r="I10" s="151"/>
      <c r="J10" s="151"/>
      <c r="K10" s="151"/>
      <c r="L10" s="151"/>
      <c r="M10" s="151"/>
      <c r="N10" s="151"/>
      <c r="O10" s="151"/>
      <c r="P10" s="151"/>
      <c r="Q10" s="151"/>
      <c r="R10" s="151"/>
      <c r="S10" s="151"/>
      <c r="T10" s="151"/>
      <c r="U10" s="151"/>
      <c r="V10" s="151"/>
      <c r="W10" s="151"/>
      <c r="X10" s="151"/>
      <c r="Y10" s="151"/>
      <c r="Z10" s="151"/>
      <c r="AA10" s="151"/>
      <c r="AB10" s="151"/>
      <c r="AC10" s="152"/>
      <c r="AD10" s="153" t="s">
        <v>24</v>
      </c>
      <c r="AE10" s="154"/>
      <c r="AF10" s="155"/>
    </row>
    <row r="11" spans="1:32" s="97" customFormat="1" ht="12" customHeight="1" x14ac:dyDescent="0.3">
      <c r="A11" s="156" t="s">
        <v>68</v>
      </c>
      <c r="B11" s="157" t="s">
        <v>113</v>
      </c>
      <c r="C11" s="158" t="s">
        <v>113</v>
      </c>
      <c r="D11" s="158" t="s">
        <v>114</v>
      </c>
      <c r="E11" s="158">
        <v>470.83760000000001</v>
      </c>
      <c r="F11" s="158" t="s">
        <v>113</v>
      </c>
      <c r="G11" s="158" t="s">
        <v>113</v>
      </c>
      <c r="H11" s="158">
        <v>523.80999999999995</v>
      </c>
      <c r="I11" s="158" t="s">
        <v>113</v>
      </c>
      <c r="J11" s="158">
        <v>555.54999999999995</v>
      </c>
      <c r="K11" s="158" t="s">
        <v>113</v>
      </c>
      <c r="L11" s="158" t="s">
        <v>113</v>
      </c>
      <c r="M11" s="158">
        <v>614.66999999999996</v>
      </c>
      <c r="N11" s="158" t="s">
        <v>113</v>
      </c>
      <c r="O11" s="158" t="s">
        <v>113</v>
      </c>
      <c r="P11" s="158" t="s">
        <v>114</v>
      </c>
      <c r="Q11" s="158" t="s">
        <v>114</v>
      </c>
      <c r="R11" s="158" t="s">
        <v>113</v>
      </c>
      <c r="S11" s="158" t="s">
        <v>113</v>
      </c>
      <c r="T11" s="158">
        <v>500</v>
      </c>
      <c r="U11" s="158">
        <v>554.44000000000005</v>
      </c>
      <c r="V11" s="158" t="s">
        <v>113</v>
      </c>
      <c r="W11" s="158">
        <v>524.77</v>
      </c>
      <c r="X11" s="158" t="s">
        <v>113</v>
      </c>
      <c r="Y11" s="158">
        <v>494.68</v>
      </c>
      <c r="Z11" s="158" t="s">
        <v>113</v>
      </c>
      <c r="AA11" s="158" t="s">
        <v>113</v>
      </c>
      <c r="AB11" s="158">
        <v>632.57050000000004</v>
      </c>
      <c r="AC11" s="159">
        <v>556.81200000000001</v>
      </c>
      <c r="AD11" s="160">
        <v>0.98869999999999436</v>
      </c>
      <c r="AE11" s="161">
        <v>1.7788027238152537E-3</v>
      </c>
      <c r="AF11" s="162" t="s">
        <v>113</v>
      </c>
    </row>
    <row r="12" spans="1:32" s="97" customFormat="1" ht="12" customHeight="1" x14ac:dyDescent="0.3">
      <c r="A12" s="156" t="s">
        <v>69</v>
      </c>
      <c r="B12" s="158" t="s">
        <v>113</v>
      </c>
      <c r="C12" s="158" t="s">
        <v>113</v>
      </c>
      <c r="D12" s="158" t="s">
        <v>113</v>
      </c>
      <c r="E12" s="158">
        <v>443.42579999999998</v>
      </c>
      <c r="F12" s="158" t="s">
        <v>113</v>
      </c>
      <c r="G12" s="158" t="s">
        <v>113</v>
      </c>
      <c r="H12" s="158">
        <v>541.9</v>
      </c>
      <c r="I12" s="158" t="s">
        <v>113</v>
      </c>
      <c r="J12" s="158">
        <v>544.4</v>
      </c>
      <c r="K12" s="158" t="s">
        <v>113</v>
      </c>
      <c r="L12" s="158" t="s">
        <v>113</v>
      </c>
      <c r="M12" s="158">
        <v>608.59</v>
      </c>
      <c r="N12" s="158" t="s">
        <v>113</v>
      </c>
      <c r="O12" s="158" t="s">
        <v>113</v>
      </c>
      <c r="P12" s="158" t="s">
        <v>114</v>
      </c>
      <c r="Q12" s="158" t="s">
        <v>113</v>
      </c>
      <c r="R12" s="158" t="s">
        <v>113</v>
      </c>
      <c r="S12" s="158" t="s">
        <v>113</v>
      </c>
      <c r="T12" s="158">
        <v>494</v>
      </c>
      <c r="U12" s="158">
        <v>571.24</v>
      </c>
      <c r="V12" s="158" t="s">
        <v>113</v>
      </c>
      <c r="W12" s="158">
        <v>507.56</v>
      </c>
      <c r="X12" s="158" t="s">
        <v>113</v>
      </c>
      <c r="Y12" s="158" t="s">
        <v>113</v>
      </c>
      <c r="Z12" s="158" t="s">
        <v>114</v>
      </c>
      <c r="AA12" s="158" t="s">
        <v>113</v>
      </c>
      <c r="AB12" s="158">
        <v>530.8519</v>
      </c>
      <c r="AC12" s="159">
        <v>542.62810000000002</v>
      </c>
      <c r="AD12" s="160">
        <v>-3.2617999999999938</v>
      </c>
      <c r="AE12" s="161">
        <v>-5.9751975627320153E-3</v>
      </c>
      <c r="AF12" s="162" t="s">
        <v>113</v>
      </c>
    </row>
    <row r="13" spans="1:32" s="97" customFormat="1" ht="12" customHeight="1" x14ac:dyDescent="0.3">
      <c r="A13" s="156" t="s">
        <v>70</v>
      </c>
      <c r="B13" s="158" t="s">
        <v>113</v>
      </c>
      <c r="C13" s="158" t="s">
        <v>113</v>
      </c>
      <c r="D13" s="158" t="s">
        <v>114</v>
      </c>
      <c r="E13" s="158">
        <v>466.26889999999997</v>
      </c>
      <c r="F13" s="158">
        <v>260.76</v>
      </c>
      <c r="G13" s="158" t="s">
        <v>113</v>
      </c>
      <c r="H13" s="158">
        <v>506.68</v>
      </c>
      <c r="I13" s="158" t="s">
        <v>113</v>
      </c>
      <c r="J13" s="158">
        <v>541.77</v>
      </c>
      <c r="K13" s="158" t="s">
        <v>113</v>
      </c>
      <c r="L13" s="158" t="s">
        <v>113</v>
      </c>
      <c r="M13" s="158">
        <v>569.41999999999996</v>
      </c>
      <c r="N13" s="158" t="s">
        <v>113</v>
      </c>
      <c r="O13" s="158">
        <v>276.79000000000002</v>
      </c>
      <c r="P13" s="158" t="s">
        <v>114</v>
      </c>
      <c r="Q13" s="158" t="s">
        <v>114</v>
      </c>
      <c r="R13" s="158" t="s">
        <v>113</v>
      </c>
      <c r="S13" s="158" t="s">
        <v>113</v>
      </c>
      <c r="T13" s="158">
        <v>498</v>
      </c>
      <c r="U13" s="158">
        <v>515.4</v>
      </c>
      <c r="V13" s="158">
        <v>482.39679999999998</v>
      </c>
      <c r="W13" s="158">
        <v>473.9</v>
      </c>
      <c r="X13" s="158">
        <v>415.14060000000001</v>
      </c>
      <c r="Y13" s="158">
        <v>428.2</v>
      </c>
      <c r="Z13" s="158" t="s">
        <v>114</v>
      </c>
      <c r="AA13" s="158" t="s">
        <v>113</v>
      </c>
      <c r="AB13" s="158">
        <v>514.53440000000001</v>
      </c>
      <c r="AC13" s="159">
        <v>522.26279999999997</v>
      </c>
      <c r="AD13" s="160">
        <v>1.8099999999999454</v>
      </c>
      <c r="AE13" s="161">
        <v>3.4777409209825194E-3</v>
      </c>
      <c r="AF13" s="162" t="s">
        <v>113</v>
      </c>
    </row>
    <row r="14" spans="1:32" s="97" customFormat="1" ht="12" customHeight="1" x14ac:dyDescent="0.3">
      <c r="A14" s="156" t="s">
        <v>71</v>
      </c>
      <c r="B14" s="163" t="s">
        <v>113</v>
      </c>
      <c r="C14" s="163" t="s">
        <v>113</v>
      </c>
      <c r="D14" s="163" t="s">
        <v>113</v>
      </c>
      <c r="E14" s="163">
        <v>462.90960000000001</v>
      </c>
      <c r="F14" s="163" t="s">
        <v>113</v>
      </c>
      <c r="G14" s="163" t="s">
        <v>113</v>
      </c>
      <c r="H14" s="163">
        <v>536.19000000000005</v>
      </c>
      <c r="I14" s="163" t="s">
        <v>113</v>
      </c>
      <c r="J14" s="163">
        <v>544.66999999999996</v>
      </c>
      <c r="K14" s="163" t="s">
        <v>113</v>
      </c>
      <c r="L14" s="163">
        <v>520</v>
      </c>
      <c r="M14" s="163">
        <v>298.49</v>
      </c>
      <c r="N14" s="163" t="s">
        <v>113</v>
      </c>
      <c r="O14" s="163">
        <v>313.79000000000002</v>
      </c>
      <c r="P14" s="163" t="s">
        <v>114</v>
      </c>
      <c r="Q14" s="163" t="s">
        <v>113</v>
      </c>
      <c r="R14" s="163" t="s">
        <v>113</v>
      </c>
      <c r="S14" s="163" t="s">
        <v>113</v>
      </c>
      <c r="T14" s="163">
        <v>497</v>
      </c>
      <c r="U14" s="163">
        <v>548.94000000000005</v>
      </c>
      <c r="V14" s="163">
        <v>474.29289999999997</v>
      </c>
      <c r="W14" s="163">
        <v>473.28</v>
      </c>
      <c r="X14" s="163" t="s">
        <v>113</v>
      </c>
      <c r="Y14" s="163">
        <v>414.68</v>
      </c>
      <c r="Z14" s="163" t="s">
        <v>114</v>
      </c>
      <c r="AA14" s="163" t="s">
        <v>113</v>
      </c>
      <c r="AB14" s="163">
        <v>495.5564</v>
      </c>
      <c r="AC14" s="164">
        <v>533.02970000000005</v>
      </c>
      <c r="AD14" s="165">
        <v>2.4503000000000839</v>
      </c>
      <c r="AE14" s="166">
        <v>4.6181589409617363E-3</v>
      </c>
      <c r="AF14" s="167" t="s">
        <v>113</v>
      </c>
    </row>
    <row r="15" spans="1:32" s="97" customFormat="1" ht="12" customHeight="1" x14ac:dyDescent="0.3">
      <c r="A15" s="156" t="s">
        <v>72</v>
      </c>
      <c r="B15" s="158" t="s">
        <v>113</v>
      </c>
      <c r="C15" s="158" t="s">
        <v>113</v>
      </c>
      <c r="D15" s="158" t="s">
        <v>114</v>
      </c>
      <c r="E15" s="158">
        <v>450.27870000000001</v>
      </c>
      <c r="F15" s="158">
        <v>487.23</v>
      </c>
      <c r="G15" s="158" t="s">
        <v>114</v>
      </c>
      <c r="H15" s="158">
        <v>500.97</v>
      </c>
      <c r="I15" s="158">
        <v>454</v>
      </c>
      <c r="J15" s="158">
        <v>489.57</v>
      </c>
      <c r="K15" s="158" t="s">
        <v>113</v>
      </c>
      <c r="L15" s="158">
        <v>536</v>
      </c>
      <c r="M15" s="158">
        <v>546.13</v>
      </c>
      <c r="N15" s="158" t="s">
        <v>113</v>
      </c>
      <c r="O15" s="158">
        <v>283.16000000000003</v>
      </c>
      <c r="P15" s="158" t="s">
        <v>114</v>
      </c>
      <c r="Q15" s="158" t="s">
        <v>113</v>
      </c>
      <c r="R15" s="158" t="s">
        <v>113</v>
      </c>
      <c r="S15" s="158" t="s">
        <v>113</v>
      </c>
      <c r="T15" s="158">
        <v>462</v>
      </c>
      <c r="U15" s="158">
        <v>325.29000000000002</v>
      </c>
      <c r="V15" s="158">
        <v>436.97219999999999</v>
      </c>
      <c r="W15" s="158">
        <v>442.32</v>
      </c>
      <c r="X15" s="158">
        <v>409.85250000000002</v>
      </c>
      <c r="Y15" s="158">
        <v>361.39</v>
      </c>
      <c r="Z15" s="158" t="s">
        <v>114</v>
      </c>
      <c r="AA15" s="158" t="s">
        <v>113</v>
      </c>
      <c r="AB15" s="158">
        <v>564.1078</v>
      </c>
      <c r="AC15" s="159">
        <v>474.14229999999998</v>
      </c>
      <c r="AD15" s="160">
        <v>0.58569999999997435</v>
      </c>
      <c r="AE15" s="161">
        <v>1.2368109746543343E-3</v>
      </c>
      <c r="AF15" s="162" t="s">
        <v>113</v>
      </c>
    </row>
    <row r="16" spans="1:32" s="97" customFormat="1" ht="12" customHeight="1" thickBot="1" x14ac:dyDescent="0.35">
      <c r="A16" s="156" t="s">
        <v>73</v>
      </c>
      <c r="B16" s="158" t="s">
        <v>113</v>
      </c>
      <c r="C16" s="158" t="s">
        <v>113</v>
      </c>
      <c r="D16" s="158" t="s">
        <v>114</v>
      </c>
      <c r="E16" s="158">
        <v>452.56299999999999</v>
      </c>
      <c r="F16" s="158" t="s">
        <v>113</v>
      </c>
      <c r="G16" s="158" t="s">
        <v>113</v>
      </c>
      <c r="H16" s="158">
        <v>517.07000000000005</v>
      </c>
      <c r="I16" s="158" t="s">
        <v>113</v>
      </c>
      <c r="J16" s="158">
        <v>505.91</v>
      </c>
      <c r="K16" s="158" t="s">
        <v>113</v>
      </c>
      <c r="L16" s="158" t="s">
        <v>113</v>
      </c>
      <c r="M16" s="158">
        <v>641</v>
      </c>
      <c r="N16" s="158" t="s">
        <v>113</v>
      </c>
      <c r="O16" s="158">
        <v>305.04000000000002</v>
      </c>
      <c r="P16" s="158" t="s">
        <v>114</v>
      </c>
      <c r="Q16" s="158" t="s">
        <v>113</v>
      </c>
      <c r="R16" s="158" t="s">
        <v>113</v>
      </c>
      <c r="S16" s="158" t="s">
        <v>113</v>
      </c>
      <c r="T16" s="158">
        <v>474</v>
      </c>
      <c r="U16" s="158" t="s">
        <v>114</v>
      </c>
      <c r="V16" s="158">
        <v>478.55810000000002</v>
      </c>
      <c r="W16" s="158">
        <v>430.41</v>
      </c>
      <c r="X16" s="158">
        <v>360.20299999999997</v>
      </c>
      <c r="Y16" s="158">
        <v>467.41</v>
      </c>
      <c r="Z16" s="158" t="s">
        <v>114</v>
      </c>
      <c r="AA16" s="158" t="s">
        <v>113</v>
      </c>
      <c r="AB16" s="158">
        <v>562.24540000000002</v>
      </c>
      <c r="AC16" s="159">
        <v>485.33550000000002</v>
      </c>
      <c r="AD16" s="160">
        <v>-2.5187999999999988</v>
      </c>
      <c r="AE16" s="161">
        <v>-5.163016908941831E-3</v>
      </c>
      <c r="AF16" s="162" t="s">
        <v>113</v>
      </c>
    </row>
    <row r="17" spans="1:32" s="174" customFormat="1" ht="12" customHeight="1" thickBot="1" x14ac:dyDescent="0.35">
      <c r="A17" s="168" t="s">
        <v>74</v>
      </c>
      <c r="B17" s="169" t="s">
        <v>113</v>
      </c>
      <c r="C17" s="169" t="s">
        <v>113</v>
      </c>
      <c r="D17" s="169" t="s">
        <v>114</v>
      </c>
      <c r="E17" s="169">
        <v>454.76249999999999</v>
      </c>
      <c r="F17" s="169">
        <v>400.39699999999999</v>
      </c>
      <c r="G17" s="169" t="s">
        <v>114</v>
      </c>
      <c r="H17" s="169">
        <v>522.81029999999998</v>
      </c>
      <c r="I17" s="169">
        <v>454</v>
      </c>
      <c r="J17" s="169">
        <v>527.01059999999995</v>
      </c>
      <c r="K17" s="169" t="s">
        <v>113</v>
      </c>
      <c r="L17" s="169">
        <v>533.2432</v>
      </c>
      <c r="M17" s="169">
        <v>577.24720000000002</v>
      </c>
      <c r="N17" s="169" t="s">
        <v>113</v>
      </c>
      <c r="O17" s="169">
        <v>284.06180000000001</v>
      </c>
      <c r="P17" s="169" t="s">
        <v>114</v>
      </c>
      <c r="Q17" s="169" t="s">
        <v>114</v>
      </c>
      <c r="R17" s="169" t="s">
        <v>113</v>
      </c>
      <c r="S17" s="169" t="s">
        <v>113</v>
      </c>
      <c r="T17" s="169">
        <v>472.76490000000001</v>
      </c>
      <c r="U17" s="169" t="s">
        <v>114</v>
      </c>
      <c r="V17" s="169">
        <v>454.2423</v>
      </c>
      <c r="W17" s="169">
        <v>455.08629999999999</v>
      </c>
      <c r="X17" s="169">
        <v>405.86380000000003</v>
      </c>
      <c r="Y17" s="169">
        <v>418.94639999999998</v>
      </c>
      <c r="Z17" s="169" t="s">
        <v>114</v>
      </c>
      <c r="AA17" s="169" t="s">
        <v>113</v>
      </c>
      <c r="AB17" s="169">
        <v>554.96479999999997</v>
      </c>
      <c r="AC17" s="170">
        <v>509.887</v>
      </c>
      <c r="AD17" s="171">
        <v>0.24250000000000682</v>
      </c>
      <c r="AE17" s="172">
        <v>4.758218719127516E-4</v>
      </c>
      <c r="AF17" s="173" t="s">
        <v>113</v>
      </c>
    </row>
    <row r="18" spans="1:32" s="97" customFormat="1" ht="12" customHeight="1" x14ac:dyDescent="0.3">
      <c r="A18" s="156" t="s">
        <v>75</v>
      </c>
      <c r="B18" s="157">
        <v>538.34</v>
      </c>
      <c r="C18" s="157" t="s">
        <v>113</v>
      </c>
      <c r="D18" s="157">
        <v>486.18119999999999</v>
      </c>
      <c r="E18" s="157">
        <v>434.82600000000002</v>
      </c>
      <c r="F18" s="157">
        <v>531.09</v>
      </c>
      <c r="G18" s="157" t="s">
        <v>114</v>
      </c>
      <c r="H18" s="157">
        <v>519.03</v>
      </c>
      <c r="I18" s="157">
        <v>452.5</v>
      </c>
      <c r="J18" s="157">
        <v>541.54999999999995</v>
      </c>
      <c r="K18" s="157">
        <v>567</v>
      </c>
      <c r="L18" s="157">
        <v>535</v>
      </c>
      <c r="M18" s="157">
        <v>574.98</v>
      </c>
      <c r="N18" s="157" t="s">
        <v>113</v>
      </c>
      <c r="O18" s="157">
        <v>431.76</v>
      </c>
      <c r="P18" s="157">
        <v>422.27</v>
      </c>
      <c r="Q18" s="157">
        <v>558.55999999999995</v>
      </c>
      <c r="R18" s="157" t="s">
        <v>113</v>
      </c>
      <c r="S18" s="157" t="s">
        <v>113</v>
      </c>
      <c r="T18" s="157">
        <v>515</v>
      </c>
      <c r="U18" s="157">
        <v>504.98</v>
      </c>
      <c r="V18" s="157">
        <v>508.41469999999998</v>
      </c>
      <c r="W18" s="157">
        <v>519.80999999999995</v>
      </c>
      <c r="X18" s="157">
        <v>392.33859999999999</v>
      </c>
      <c r="Y18" s="157">
        <v>480.12</v>
      </c>
      <c r="Z18" s="157" t="s">
        <v>114</v>
      </c>
      <c r="AA18" s="157">
        <v>530.54</v>
      </c>
      <c r="AB18" s="157">
        <v>512.76070000000004</v>
      </c>
      <c r="AC18" s="159">
        <v>543.41340000000002</v>
      </c>
      <c r="AD18" s="160">
        <v>4.2176000000000613</v>
      </c>
      <c r="AE18" s="175">
        <v>7.8220193851659126E-3</v>
      </c>
      <c r="AF18" s="176" t="s">
        <v>113</v>
      </c>
    </row>
    <row r="19" spans="1:32" s="97" customFormat="1" ht="12" customHeight="1" x14ac:dyDescent="0.3">
      <c r="A19" s="156" t="s">
        <v>76</v>
      </c>
      <c r="B19" s="158">
        <v>484</v>
      </c>
      <c r="C19" s="158" t="s">
        <v>113</v>
      </c>
      <c r="D19" s="158">
        <v>481.89710000000002</v>
      </c>
      <c r="E19" s="158">
        <v>446.38200000000001</v>
      </c>
      <c r="F19" s="158">
        <v>527.45000000000005</v>
      </c>
      <c r="G19" s="158" t="s">
        <v>113</v>
      </c>
      <c r="H19" s="158">
        <v>520.66</v>
      </c>
      <c r="I19" s="158">
        <v>420.41</v>
      </c>
      <c r="J19" s="158">
        <v>545.63</v>
      </c>
      <c r="K19" s="158">
        <v>553</v>
      </c>
      <c r="L19" s="158">
        <v>493</v>
      </c>
      <c r="M19" s="158">
        <v>573.59</v>
      </c>
      <c r="N19" s="158" t="s">
        <v>113</v>
      </c>
      <c r="O19" s="158" t="s">
        <v>113</v>
      </c>
      <c r="P19" s="158">
        <v>413.18</v>
      </c>
      <c r="Q19" s="158" t="s">
        <v>114</v>
      </c>
      <c r="R19" s="158" t="s">
        <v>113</v>
      </c>
      <c r="S19" s="158" t="s">
        <v>113</v>
      </c>
      <c r="T19" s="158">
        <v>550</v>
      </c>
      <c r="U19" s="158">
        <v>505.48</v>
      </c>
      <c r="V19" s="158">
        <v>495.61900000000003</v>
      </c>
      <c r="W19" s="158">
        <v>549.04</v>
      </c>
      <c r="X19" s="158">
        <v>490.57580000000002</v>
      </c>
      <c r="Y19" s="158">
        <v>477.26</v>
      </c>
      <c r="Z19" s="158" t="s">
        <v>113</v>
      </c>
      <c r="AA19" s="158">
        <v>537.14</v>
      </c>
      <c r="AB19" s="158">
        <v>515.95330000000001</v>
      </c>
      <c r="AC19" s="159">
        <v>534.63940000000002</v>
      </c>
      <c r="AD19" s="160">
        <v>2.6223999999999705</v>
      </c>
      <c r="AE19" s="175">
        <v>4.9291657973333791E-3</v>
      </c>
      <c r="AF19" s="162" t="s">
        <v>113</v>
      </c>
    </row>
    <row r="20" spans="1:32" s="97" customFormat="1" ht="12" customHeight="1" x14ac:dyDescent="0.3">
      <c r="A20" s="156" t="s">
        <v>77</v>
      </c>
      <c r="B20" s="158">
        <v>478.07</v>
      </c>
      <c r="C20" s="158" t="s">
        <v>113</v>
      </c>
      <c r="D20" s="158">
        <v>466.88159999999999</v>
      </c>
      <c r="E20" s="158">
        <v>427.70429999999999</v>
      </c>
      <c r="F20" s="158">
        <v>524.34</v>
      </c>
      <c r="G20" s="158" t="s">
        <v>114</v>
      </c>
      <c r="H20" s="158">
        <v>507.05</v>
      </c>
      <c r="I20" s="158">
        <v>420</v>
      </c>
      <c r="J20" s="158">
        <v>538.21</v>
      </c>
      <c r="K20" s="158">
        <v>545</v>
      </c>
      <c r="L20" s="158">
        <v>501</v>
      </c>
      <c r="M20" s="158">
        <v>509.85</v>
      </c>
      <c r="N20" s="158" t="s">
        <v>113</v>
      </c>
      <c r="O20" s="158">
        <v>459.93</v>
      </c>
      <c r="P20" s="158">
        <v>411.21</v>
      </c>
      <c r="Q20" s="158">
        <v>541.07000000000005</v>
      </c>
      <c r="R20" s="158">
        <v>210.06059999999999</v>
      </c>
      <c r="S20" s="158" t="s">
        <v>113</v>
      </c>
      <c r="T20" s="158">
        <v>499</v>
      </c>
      <c r="U20" s="158">
        <v>491.83</v>
      </c>
      <c r="V20" s="158">
        <v>491.99360000000001</v>
      </c>
      <c r="W20" s="158">
        <v>507.78</v>
      </c>
      <c r="X20" s="158">
        <v>411.69929999999999</v>
      </c>
      <c r="Y20" s="158">
        <v>467.41</v>
      </c>
      <c r="Z20" s="158">
        <v>450.18</v>
      </c>
      <c r="AA20" s="158">
        <v>501.16</v>
      </c>
      <c r="AB20" s="158">
        <v>505.04539999999997</v>
      </c>
      <c r="AC20" s="159">
        <v>514.10339999999997</v>
      </c>
      <c r="AD20" s="160">
        <v>4.7579999999999814</v>
      </c>
      <c r="AE20" s="175">
        <v>9.3414017285715634E-3</v>
      </c>
      <c r="AF20" s="162" t="s">
        <v>113</v>
      </c>
    </row>
    <row r="21" spans="1:32" s="97" customFormat="1" ht="12" customHeight="1" x14ac:dyDescent="0.3">
      <c r="A21" s="156" t="s">
        <v>78</v>
      </c>
      <c r="B21" s="163">
        <v>433.5</v>
      </c>
      <c r="C21" s="163" t="s">
        <v>113</v>
      </c>
      <c r="D21" s="163">
        <v>479.30970000000002</v>
      </c>
      <c r="E21" s="163">
        <v>441.00709999999998</v>
      </c>
      <c r="F21" s="163">
        <v>521.52</v>
      </c>
      <c r="G21" s="163" t="s">
        <v>114</v>
      </c>
      <c r="H21" s="163">
        <v>507.72</v>
      </c>
      <c r="I21" s="163">
        <v>447.27</v>
      </c>
      <c r="J21" s="163">
        <v>539.87</v>
      </c>
      <c r="K21" s="163">
        <v>541</v>
      </c>
      <c r="L21" s="163">
        <v>506</v>
      </c>
      <c r="M21" s="163">
        <v>535.35</v>
      </c>
      <c r="N21" s="163" t="s">
        <v>113</v>
      </c>
      <c r="O21" s="163">
        <v>387.73</v>
      </c>
      <c r="P21" s="163">
        <v>400.78</v>
      </c>
      <c r="Q21" s="163">
        <v>510.14</v>
      </c>
      <c r="R21" s="163" t="s">
        <v>113</v>
      </c>
      <c r="S21" s="163" t="s">
        <v>113</v>
      </c>
      <c r="T21" s="163">
        <v>478</v>
      </c>
      <c r="U21" s="163">
        <v>497.19</v>
      </c>
      <c r="V21" s="163">
        <v>483.03660000000002</v>
      </c>
      <c r="W21" s="163">
        <v>521.58000000000004</v>
      </c>
      <c r="X21" s="163">
        <v>466.82600000000002</v>
      </c>
      <c r="Y21" s="163">
        <v>471.69</v>
      </c>
      <c r="Z21" s="163">
        <v>484.19</v>
      </c>
      <c r="AA21" s="163">
        <v>501.3</v>
      </c>
      <c r="AB21" s="163">
        <v>507.17380000000003</v>
      </c>
      <c r="AC21" s="164">
        <v>517.44730000000004</v>
      </c>
      <c r="AD21" s="177">
        <v>6.0900000000060572E-2</v>
      </c>
      <c r="AE21" s="178">
        <v>1.1770699809665608E-4</v>
      </c>
      <c r="AF21" s="167" t="s">
        <v>113</v>
      </c>
    </row>
    <row r="22" spans="1:32" s="97" customFormat="1" ht="12" customHeight="1" x14ac:dyDescent="0.3">
      <c r="A22" s="156" t="s">
        <v>79</v>
      </c>
      <c r="B22" s="158">
        <v>425.5</v>
      </c>
      <c r="C22" s="158">
        <v>525.24289999999996</v>
      </c>
      <c r="D22" s="158">
        <v>447.36989999999997</v>
      </c>
      <c r="E22" s="158">
        <v>391.15530000000001</v>
      </c>
      <c r="F22" s="158">
        <v>488.11</v>
      </c>
      <c r="G22" s="158" t="s">
        <v>114</v>
      </c>
      <c r="H22" s="158">
        <v>487.87</v>
      </c>
      <c r="I22" s="158">
        <v>416.43</v>
      </c>
      <c r="J22" s="158">
        <v>476.13</v>
      </c>
      <c r="K22" s="158">
        <v>506</v>
      </c>
      <c r="L22" s="158">
        <v>519</v>
      </c>
      <c r="M22" s="158">
        <v>432.61</v>
      </c>
      <c r="N22" s="158">
        <v>375</v>
      </c>
      <c r="O22" s="158">
        <v>318.63</v>
      </c>
      <c r="P22" s="158">
        <v>391.34</v>
      </c>
      <c r="Q22" s="158">
        <v>477.1</v>
      </c>
      <c r="R22" s="158">
        <v>212.3271</v>
      </c>
      <c r="S22" s="158" t="s">
        <v>113</v>
      </c>
      <c r="T22" s="158">
        <v>157</v>
      </c>
      <c r="U22" s="158">
        <v>449.1</v>
      </c>
      <c r="V22" s="158">
        <v>472.16030000000001</v>
      </c>
      <c r="W22" s="158">
        <v>445.18</v>
      </c>
      <c r="X22" s="158">
        <v>422.61520000000002</v>
      </c>
      <c r="Y22" s="158">
        <v>428.07</v>
      </c>
      <c r="Z22" s="158" t="s">
        <v>114</v>
      </c>
      <c r="AA22" s="158">
        <v>467.45</v>
      </c>
      <c r="AB22" s="158">
        <v>495.64510000000001</v>
      </c>
      <c r="AC22" s="159">
        <v>466.6397</v>
      </c>
      <c r="AD22" s="160">
        <v>0.50319999999999254</v>
      </c>
      <c r="AE22" s="175">
        <v>1.0795121171587319E-3</v>
      </c>
      <c r="AF22" s="162" t="s">
        <v>113</v>
      </c>
    </row>
    <row r="23" spans="1:32" s="97" customFormat="1" ht="12" customHeight="1" thickBot="1" x14ac:dyDescent="0.35">
      <c r="A23" s="156" t="s">
        <v>80</v>
      </c>
      <c r="B23" s="158">
        <v>403</v>
      </c>
      <c r="C23" s="158">
        <v>493.93090000000001</v>
      </c>
      <c r="D23" s="158" t="s">
        <v>114</v>
      </c>
      <c r="E23" s="158">
        <v>408.35480000000001</v>
      </c>
      <c r="F23" s="158">
        <v>497.97</v>
      </c>
      <c r="G23" s="158">
        <v>367.2</v>
      </c>
      <c r="H23" s="158">
        <v>490.24</v>
      </c>
      <c r="I23" s="158">
        <v>445</v>
      </c>
      <c r="J23" s="158">
        <v>485.63</v>
      </c>
      <c r="K23" s="158">
        <v>507</v>
      </c>
      <c r="L23" s="158">
        <v>517</v>
      </c>
      <c r="M23" s="158">
        <v>502.54</v>
      </c>
      <c r="N23" s="158">
        <v>400</v>
      </c>
      <c r="O23" s="158">
        <v>343.79</v>
      </c>
      <c r="P23" s="158">
        <v>390.96</v>
      </c>
      <c r="Q23" s="158">
        <v>481.2</v>
      </c>
      <c r="R23" s="158">
        <v>211.93</v>
      </c>
      <c r="S23" s="158" t="s">
        <v>113</v>
      </c>
      <c r="T23" s="158">
        <v>386</v>
      </c>
      <c r="U23" s="158">
        <v>448.85</v>
      </c>
      <c r="V23" s="158">
        <v>468.10829999999999</v>
      </c>
      <c r="W23" s="158">
        <v>477.87</v>
      </c>
      <c r="X23" s="158">
        <v>457.55349999999999</v>
      </c>
      <c r="Y23" s="158">
        <v>449.16</v>
      </c>
      <c r="Z23" s="158" t="s">
        <v>114</v>
      </c>
      <c r="AA23" s="158">
        <v>476.02</v>
      </c>
      <c r="AB23" s="158">
        <v>503.9812</v>
      </c>
      <c r="AC23" s="159">
        <v>482.86239999999998</v>
      </c>
      <c r="AD23" s="160">
        <v>0.78079999999999927</v>
      </c>
      <c r="AE23" s="175">
        <v>1.6196428156560749E-3</v>
      </c>
      <c r="AF23" s="162" t="s">
        <v>113</v>
      </c>
    </row>
    <row r="24" spans="1:32" s="174" customFormat="1" ht="12" customHeight="1" thickBot="1" x14ac:dyDescent="0.35">
      <c r="A24" s="168" t="s">
        <v>81</v>
      </c>
      <c r="B24" s="169">
        <v>518.69510000000002</v>
      </c>
      <c r="C24" s="169">
        <v>512.16319999999996</v>
      </c>
      <c r="D24" s="169" t="s">
        <v>114</v>
      </c>
      <c r="E24" s="169">
        <v>421.04289999999997</v>
      </c>
      <c r="F24" s="169">
        <v>520.90340000000003</v>
      </c>
      <c r="G24" s="169" t="s">
        <v>114</v>
      </c>
      <c r="H24" s="169">
        <v>507.1644</v>
      </c>
      <c r="I24" s="169">
        <v>429.27379999999999</v>
      </c>
      <c r="J24" s="169">
        <v>530.66740000000004</v>
      </c>
      <c r="K24" s="169">
        <v>546.51580000000001</v>
      </c>
      <c r="L24" s="169">
        <v>506.35669999999999</v>
      </c>
      <c r="M24" s="169">
        <v>564.61320000000001</v>
      </c>
      <c r="N24" s="169">
        <v>375.32740000000001</v>
      </c>
      <c r="O24" s="169">
        <v>361.4932</v>
      </c>
      <c r="P24" s="169">
        <v>397.53800000000001</v>
      </c>
      <c r="Q24" s="169" t="s">
        <v>114</v>
      </c>
      <c r="R24" s="169">
        <v>211.9127</v>
      </c>
      <c r="S24" s="169" t="s">
        <v>113</v>
      </c>
      <c r="T24" s="169">
        <v>460.20949999999999</v>
      </c>
      <c r="U24" s="169">
        <v>499.5487</v>
      </c>
      <c r="V24" s="169">
        <v>478.80549999999999</v>
      </c>
      <c r="W24" s="169">
        <v>510.1576</v>
      </c>
      <c r="X24" s="169">
        <v>428.98039999999997</v>
      </c>
      <c r="Y24" s="169">
        <v>466.2903</v>
      </c>
      <c r="Z24" s="169" t="s">
        <v>114</v>
      </c>
      <c r="AA24" s="169">
        <v>482.01429999999999</v>
      </c>
      <c r="AB24" s="169">
        <v>503.88339999999999</v>
      </c>
      <c r="AC24" s="170">
        <v>516.21640000000002</v>
      </c>
      <c r="AD24" s="179">
        <v>2.5664000000000442</v>
      </c>
      <c r="AE24" s="180">
        <v>4.9963983257081956E-3</v>
      </c>
      <c r="AF24" s="173" t="s">
        <v>113</v>
      </c>
    </row>
    <row r="25" spans="1:32" s="97" customFormat="1" ht="12" customHeight="1" thickBot="1" x14ac:dyDescent="0.35">
      <c r="A25" s="156" t="s">
        <v>82</v>
      </c>
      <c r="B25" s="157" t="s">
        <v>113</v>
      </c>
      <c r="C25" s="157">
        <v>511.29969999999997</v>
      </c>
      <c r="D25" s="157" t="s">
        <v>114</v>
      </c>
      <c r="E25" s="157">
        <v>341.43790000000001</v>
      </c>
      <c r="F25" s="157">
        <v>454.44</v>
      </c>
      <c r="G25" s="157" t="s">
        <v>113</v>
      </c>
      <c r="H25" s="157">
        <v>468.89</v>
      </c>
      <c r="I25" s="157" t="s">
        <v>113</v>
      </c>
      <c r="J25" s="157" t="s">
        <v>113</v>
      </c>
      <c r="K25" s="157" t="s">
        <v>113</v>
      </c>
      <c r="L25" s="157">
        <v>504</v>
      </c>
      <c r="M25" s="157">
        <v>475.05</v>
      </c>
      <c r="N25" s="157" t="s">
        <v>113</v>
      </c>
      <c r="O25" s="157">
        <v>348.79</v>
      </c>
      <c r="P25" s="157">
        <v>402.01</v>
      </c>
      <c r="Q25" s="157" t="s">
        <v>114</v>
      </c>
      <c r="R25" s="157" t="s">
        <v>113</v>
      </c>
      <c r="S25" s="157" t="s">
        <v>113</v>
      </c>
      <c r="T25" s="157" t="s">
        <v>113</v>
      </c>
      <c r="U25" s="157">
        <v>455.58</v>
      </c>
      <c r="V25" s="157">
        <v>481.33049999999997</v>
      </c>
      <c r="W25" s="157">
        <v>350</v>
      </c>
      <c r="X25" s="157">
        <v>389.19830000000002</v>
      </c>
      <c r="Y25" s="157">
        <v>462.54</v>
      </c>
      <c r="Z25" s="157">
        <v>486.36</v>
      </c>
      <c r="AA25" s="157">
        <v>473.36</v>
      </c>
      <c r="AB25" s="157">
        <v>487.92970000000003</v>
      </c>
      <c r="AC25" s="159">
        <v>473.42599999999999</v>
      </c>
      <c r="AD25" s="160">
        <v>1.2907999999999902</v>
      </c>
      <c r="AE25" s="175">
        <v>2.7339626445983534E-3</v>
      </c>
      <c r="AF25" s="176" t="s">
        <v>113</v>
      </c>
    </row>
    <row r="26" spans="1:32" s="174" customFormat="1" ht="12" customHeight="1" thickBot="1" x14ac:dyDescent="0.35">
      <c r="A26" s="168" t="s">
        <v>83</v>
      </c>
      <c r="B26" s="169" t="s">
        <v>113</v>
      </c>
      <c r="C26" s="169">
        <v>511.29969999999997</v>
      </c>
      <c r="D26" s="169" t="s">
        <v>114</v>
      </c>
      <c r="E26" s="169">
        <v>341.43790000000001</v>
      </c>
      <c r="F26" s="169">
        <v>454.44</v>
      </c>
      <c r="G26" s="169" t="s">
        <v>113</v>
      </c>
      <c r="H26" s="169">
        <v>468.89</v>
      </c>
      <c r="I26" s="169" t="s">
        <v>113</v>
      </c>
      <c r="J26" s="169" t="s">
        <v>113</v>
      </c>
      <c r="K26" s="169" t="s">
        <v>113</v>
      </c>
      <c r="L26" s="169">
        <v>504</v>
      </c>
      <c r="M26" s="169">
        <v>475.05</v>
      </c>
      <c r="N26" s="169" t="s">
        <v>113</v>
      </c>
      <c r="O26" s="169">
        <v>348.79</v>
      </c>
      <c r="P26" s="169">
        <v>402.01</v>
      </c>
      <c r="Q26" s="169" t="s">
        <v>114</v>
      </c>
      <c r="R26" s="169" t="s">
        <v>113</v>
      </c>
      <c r="S26" s="169" t="s">
        <v>113</v>
      </c>
      <c r="T26" s="169" t="s">
        <v>113</v>
      </c>
      <c r="U26" s="169">
        <v>455.58</v>
      </c>
      <c r="V26" s="169">
        <v>481.33049999999997</v>
      </c>
      <c r="W26" s="169">
        <v>350</v>
      </c>
      <c r="X26" s="169">
        <v>389.19830000000002</v>
      </c>
      <c r="Y26" s="169">
        <v>462.54</v>
      </c>
      <c r="Z26" s="169">
        <v>486.36</v>
      </c>
      <c r="AA26" s="169">
        <v>473.36</v>
      </c>
      <c r="AB26" s="169">
        <v>487.92970000000003</v>
      </c>
      <c r="AC26" s="170">
        <v>473.42599999999999</v>
      </c>
      <c r="AD26" s="179">
        <v>1.2907999999999902</v>
      </c>
      <c r="AE26" s="180">
        <v>2.7339626445983534E-3</v>
      </c>
      <c r="AF26" s="173" t="s">
        <v>113</v>
      </c>
    </row>
    <row r="27" spans="1:32" s="97" customFormat="1" ht="12" customHeight="1" x14ac:dyDescent="0.3">
      <c r="A27" s="156" t="s">
        <v>84</v>
      </c>
      <c r="B27" s="157" t="s">
        <v>113</v>
      </c>
      <c r="C27" s="157" t="s">
        <v>113</v>
      </c>
      <c r="D27" s="157" t="s">
        <v>113</v>
      </c>
      <c r="E27" s="157" t="s">
        <v>113</v>
      </c>
      <c r="F27" s="157" t="s">
        <v>113</v>
      </c>
      <c r="G27" s="157" t="s">
        <v>113</v>
      </c>
      <c r="H27" s="157">
        <v>532.04999999999995</v>
      </c>
      <c r="I27" s="157" t="s">
        <v>113</v>
      </c>
      <c r="J27" s="157" t="s">
        <v>113</v>
      </c>
      <c r="K27" s="157" t="s">
        <v>113</v>
      </c>
      <c r="L27" s="157" t="s">
        <v>113</v>
      </c>
      <c r="M27" s="157">
        <v>538.80999999999995</v>
      </c>
      <c r="N27" s="157" t="s">
        <v>113</v>
      </c>
      <c r="O27" s="157" t="s">
        <v>113</v>
      </c>
      <c r="P27" s="157" t="s">
        <v>113</v>
      </c>
      <c r="Q27" s="157" t="s">
        <v>114</v>
      </c>
      <c r="R27" s="157" t="s">
        <v>113</v>
      </c>
      <c r="S27" s="157" t="s">
        <v>113</v>
      </c>
      <c r="T27" s="157" t="s">
        <v>113</v>
      </c>
      <c r="U27" s="157">
        <v>525.11</v>
      </c>
      <c r="V27" s="157" t="s">
        <v>113</v>
      </c>
      <c r="W27" s="157" t="s">
        <v>113</v>
      </c>
      <c r="X27" s="157">
        <v>374.64370000000002</v>
      </c>
      <c r="Y27" s="157">
        <v>499.68</v>
      </c>
      <c r="Z27" s="157" t="s">
        <v>113</v>
      </c>
      <c r="AA27" s="157" t="s">
        <v>113</v>
      </c>
      <c r="AB27" s="157">
        <v>486.4221</v>
      </c>
      <c r="AC27" s="159">
        <v>531.44839999999999</v>
      </c>
      <c r="AD27" s="160">
        <v>-0.89800000000002456</v>
      </c>
      <c r="AE27" s="175">
        <v>-1.6868715558140401E-3</v>
      </c>
      <c r="AF27" s="176" t="s">
        <v>113</v>
      </c>
    </row>
    <row r="28" spans="1:32" s="97" customFormat="1" ht="12" customHeight="1" x14ac:dyDescent="0.3">
      <c r="A28" s="156" t="s">
        <v>85</v>
      </c>
      <c r="B28" s="158" t="s">
        <v>113</v>
      </c>
      <c r="C28" s="158" t="s">
        <v>113</v>
      </c>
      <c r="D28" s="158" t="s">
        <v>113</v>
      </c>
      <c r="E28" s="158">
        <v>538.42639999999994</v>
      </c>
      <c r="F28" s="158">
        <v>548.84</v>
      </c>
      <c r="G28" s="158" t="s">
        <v>113</v>
      </c>
      <c r="H28" s="158">
        <v>534.24</v>
      </c>
      <c r="I28" s="158" t="s">
        <v>113</v>
      </c>
      <c r="J28" s="158" t="s">
        <v>113</v>
      </c>
      <c r="K28" s="158" t="s">
        <v>113</v>
      </c>
      <c r="L28" s="158" t="s">
        <v>113</v>
      </c>
      <c r="M28" s="158">
        <v>580.04</v>
      </c>
      <c r="N28" s="158" t="s">
        <v>113</v>
      </c>
      <c r="O28" s="158" t="s">
        <v>113</v>
      </c>
      <c r="P28" s="158" t="s">
        <v>113</v>
      </c>
      <c r="Q28" s="158" t="s">
        <v>114</v>
      </c>
      <c r="R28" s="158" t="s">
        <v>113</v>
      </c>
      <c r="S28" s="158" t="s">
        <v>113</v>
      </c>
      <c r="T28" s="158" t="s">
        <v>113</v>
      </c>
      <c r="U28" s="158">
        <v>526.96</v>
      </c>
      <c r="V28" s="158" t="s">
        <v>113</v>
      </c>
      <c r="W28" s="158">
        <v>366.68</v>
      </c>
      <c r="X28" s="158" t="s">
        <v>113</v>
      </c>
      <c r="Y28" s="158" t="s">
        <v>113</v>
      </c>
      <c r="Z28" s="158" t="s">
        <v>113</v>
      </c>
      <c r="AA28" s="158" t="s">
        <v>113</v>
      </c>
      <c r="AB28" s="158">
        <v>511.07580000000002</v>
      </c>
      <c r="AC28" s="159">
        <v>534.41039999999998</v>
      </c>
      <c r="AD28" s="160">
        <v>5.7799999999929241E-2</v>
      </c>
      <c r="AE28" s="175">
        <v>1.0816827690174335E-4</v>
      </c>
      <c r="AF28" s="162" t="s">
        <v>113</v>
      </c>
    </row>
    <row r="29" spans="1:32" s="97" customFormat="1" ht="12" customHeight="1" x14ac:dyDescent="0.3">
      <c r="A29" s="156" t="s">
        <v>86</v>
      </c>
      <c r="B29" s="158" t="s">
        <v>113</v>
      </c>
      <c r="C29" s="158" t="s">
        <v>113</v>
      </c>
      <c r="D29" s="158" t="s">
        <v>113</v>
      </c>
      <c r="E29" s="158" t="s">
        <v>113</v>
      </c>
      <c r="F29" s="158" t="s">
        <v>113</v>
      </c>
      <c r="G29" s="158" t="s">
        <v>113</v>
      </c>
      <c r="H29" s="158">
        <v>533.16999999999996</v>
      </c>
      <c r="I29" s="158" t="s">
        <v>113</v>
      </c>
      <c r="J29" s="158" t="s">
        <v>113</v>
      </c>
      <c r="K29" s="158" t="s">
        <v>113</v>
      </c>
      <c r="L29" s="158" t="s">
        <v>113</v>
      </c>
      <c r="M29" s="158">
        <v>527</v>
      </c>
      <c r="N29" s="158" t="s">
        <v>113</v>
      </c>
      <c r="O29" s="158" t="s">
        <v>113</v>
      </c>
      <c r="P29" s="158" t="s">
        <v>113</v>
      </c>
      <c r="Q29" s="158" t="s">
        <v>113</v>
      </c>
      <c r="R29" s="158" t="s">
        <v>113</v>
      </c>
      <c r="S29" s="158" t="s">
        <v>113</v>
      </c>
      <c r="T29" s="158" t="s">
        <v>113</v>
      </c>
      <c r="U29" s="158">
        <v>523.82000000000005</v>
      </c>
      <c r="V29" s="158" t="s">
        <v>113</v>
      </c>
      <c r="W29" s="158" t="s">
        <v>113</v>
      </c>
      <c r="X29" s="158">
        <v>441.34739999999999</v>
      </c>
      <c r="Y29" s="158" t="s">
        <v>113</v>
      </c>
      <c r="Z29" s="158" t="s">
        <v>113</v>
      </c>
      <c r="AA29" s="158" t="s">
        <v>113</v>
      </c>
      <c r="AB29" s="158">
        <v>522.78179999999998</v>
      </c>
      <c r="AC29" s="159">
        <v>531.87969999999996</v>
      </c>
      <c r="AD29" s="160">
        <v>1.0046999999999571</v>
      </c>
      <c r="AE29" s="175">
        <v>1.8925359076995552E-3</v>
      </c>
      <c r="AF29" s="162" t="s">
        <v>113</v>
      </c>
    </row>
    <row r="30" spans="1:32" s="97" customFormat="1" ht="12" customHeight="1" x14ac:dyDescent="0.3">
      <c r="A30" s="156" t="s">
        <v>87</v>
      </c>
      <c r="B30" s="163" t="s">
        <v>113</v>
      </c>
      <c r="C30" s="163" t="s">
        <v>113</v>
      </c>
      <c r="D30" s="163" t="s">
        <v>114</v>
      </c>
      <c r="E30" s="163">
        <v>442.08210000000003</v>
      </c>
      <c r="F30" s="163">
        <v>511.48</v>
      </c>
      <c r="G30" s="163" t="s">
        <v>113</v>
      </c>
      <c r="H30" s="163">
        <v>524.61</v>
      </c>
      <c r="I30" s="163" t="s">
        <v>113</v>
      </c>
      <c r="J30" s="163" t="s">
        <v>113</v>
      </c>
      <c r="K30" s="163">
        <v>540</v>
      </c>
      <c r="L30" s="163" t="s">
        <v>113</v>
      </c>
      <c r="M30" s="163">
        <v>437.72</v>
      </c>
      <c r="N30" s="163" t="s">
        <v>113</v>
      </c>
      <c r="O30" s="163" t="s">
        <v>113</v>
      </c>
      <c r="P30" s="163" t="s">
        <v>114</v>
      </c>
      <c r="Q30" s="163" t="s">
        <v>114</v>
      </c>
      <c r="R30" s="163" t="s">
        <v>113</v>
      </c>
      <c r="S30" s="163" t="s">
        <v>113</v>
      </c>
      <c r="T30" s="163" t="s">
        <v>113</v>
      </c>
      <c r="U30" s="163">
        <v>518.20000000000005</v>
      </c>
      <c r="V30" s="163" t="s">
        <v>113</v>
      </c>
      <c r="W30" s="163">
        <v>450</v>
      </c>
      <c r="X30" s="163">
        <v>374.44029999999998</v>
      </c>
      <c r="Y30" s="163">
        <v>489.68</v>
      </c>
      <c r="Z30" s="163" t="s">
        <v>113</v>
      </c>
      <c r="AA30" s="163" t="s">
        <v>113</v>
      </c>
      <c r="AB30" s="163">
        <v>499.45839999999998</v>
      </c>
      <c r="AC30" s="164">
        <v>523.50130000000001</v>
      </c>
      <c r="AD30" s="177">
        <v>-0.59939999999994598</v>
      </c>
      <c r="AE30" s="178">
        <v>-1.1436733436912538E-3</v>
      </c>
      <c r="AF30" s="167" t="s">
        <v>113</v>
      </c>
    </row>
    <row r="31" spans="1:32" s="97" customFormat="1" ht="12" customHeight="1" x14ac:dyDescent="0.3">
      <c r="A31" s="156" t="s">
        <v>88</v>
      </c>
      <c r="B31" s="158" t="s">
        <v>113</v>
      </c>
      <c r="C31" s="158" t="s">
        <v>113</v>
      </c>
      <c r="D31" s="158" t="s">
        <v>113</v>
      </c>
      <c r="E31" s="158">
        <v>385.78039999999999</v>
      </c>
      <c r="F31" s="158">
        <v>546.55999999999995</v>
      </c>
      <c r="G31" s="158" t="s">
        <v>113</v>
      </c>
      <c r="H31" s="158">
        <v>527.66</v>
      </c>
      <c r="I31" s="158" t="s">
        <v>113</v>
      </c>
      <c r="J31" s="158" t="s">
        <v>113</v>
      </c>
      <c r="K31" s="158" t="s">
        <v>113</v>
      </c>
      <c r="L31" s="158" t="s">
        <v>113</v>
      </c>
      <c r="M31" s="158">
        <v>517</v>
      </c>
      <c r="N31" s="158" t="s">
        <v>113</v>
      </c>
      <c r="O31" s="158" t="s">
        <v>113</v>
      </c>
      <c r="P31" s="158" t="s">
        <v>114</v>
      </c>
      <c r="Q31" s="158" t="s">
        <v>114</v>
      </c>
      <c r="R31" s="158" t="s">
        <v>113</v>
      </c>
      <c r="S31" s="158" t="s">
        <v>113</v>
      </c>
      <c r="T31" s="158" t="s">
        <v>113</v>
      </c>
      <c r="U31" s="158">
        <v>527.71</v>
      </c>
      <c r="V31" s="158" t="s">
        <v>113</v>
      </c>
      <c r="W31" s="158">
        <v>750</v>
      </c>
      <c r="X31" s="158">
        <v>462.30459999999999</v>
      </c>
      <c r="Y31" s="158" t="s">
        <v>113</v>
      </c>
      <c r="Z31" s="158" t="s">
        <v>113</v>
      </c>
      <c r="AA31" s="158" t="s">
        <v>113</v>
      </c>
      <c r="AB31" s="158">
        <v>505.75479999999999</v>
      </c>
      <c r="AC31" s="159">
        <v>526.91510000000005</v>
      </c>
      <c r="AD31" s="160">
        <v>0.40470000000004802</v>
      </c>
      <c r="AE31" s="175">
        <v>7.6864578553448304E-4</v>
      </c>
      <c r="AF31" s="162" t="s">
        <v>113</v>
      </c>
    </row>
    <row r="32" spans="1:32" s="97" customFormat="1" ht="12" customHeight="1" x14ac:dyDescent="0.3">
      <c r="A32" s="156" t="s">
        <v>89</v>
      </c>
      <c r="B32" s="157" t="s">
        <v>113</v>
      </c>
      <c r="C32" s="157" t="s">
        <v>113</v>
      </c>
      <c r="D32" s="157" t="s">
        <v>114</v>
      </c>
      <c r="E32" s="157">
        <v>431.19799999999998</v>
      </c>
      <c r="F32" s="157">
        <v>446.9</v>
      </c>
      <c r="G32" s="157" t="s">
        <v>113</v>
      </c>
      <c r="H32" s="157">
        <v>512.17999999999995</v>
      </c>
      <c r="I32" s="157" t="s">
        <v>113</v>
      </c>
      <c r="J32" s="157" t="s">
        <v>113</v>
      </c>
      <c r="K32" s="157">
        <v>500</v>
      </c>
      <c r="L32" s="157" t="s">
        <v>113</v>
      </c>
      <c r="M32" s="157">
        <v>370</v>
      </c>
      <c r="N32" s="157" t="s">
        <v>113</v>
      </c>
      <c r="O32" s="157" t="s">
        <v>113</v>
      </c>
      <c r="P32" s="157" t="s">
        <v>114</v>
      </c>
      <c r="Q32" s="157" t="s">
        <v>114</v>
      </c>
      <c r="R32" s="157" t="s">
        <v>113</v>
      </c>
      <c r="S32" s="157" t="s">
        <v>113</v>
      </c>
      <c r="T32" s="157" t="s">
        <v>113</v>
      </c>
      <c r="U32" s="157">
        <v>489.2</v>
      </c>
      <c r="V32" s="157" t="s">
        <v>113</v>
      </c>
      <c r="W32" s="157">
        <v>600</v>
      </c>
      <c r="X32" s="157">
        <v>380.54</v>
      </c>
      <c r="Y32" s="157">
        <v>444.68</v>
      </c>
      <c r="Z32" s="157" t="s">
        <v>113</v>
      </c>
      <c r="AA32" s="157" t="s">
        <v>113</v>
      </c>
      <c r="AB32" s="157">
        <v>486.95420000000001</v>
      </c>
      <c r="AC32" s="159">
        <v>505.76940000000002</v>
      </c>
      <c r="AD32" s="160">
        <v>-1.498299999999972</v>
      </c>
      <c r="AE32" s="175">
        <v>-2.9536672648385887E-3</v>
      </c>
      <c r="AF32" s="176" t="s">
        <v>113</v>
      </c>
    </row>
    <row r="33" spans="1:32" s="97" customFormat="1" ht="12" customHeight="1" thickBot="1" x14ac:dyDescent="0.35">
      <c r="A33" s="156" t="s">
        <v>90</v>
      </c>
      <c r="B33" s="158" t="s">
        <v>113</v>
      </c>
      <c r="C33" s="158" t="s">
        <v>113</v>
      </c>
      <c r="D33" s="158" t="s">
        <v>114</v>
      </c>
      <c r="E33" s="158">
        <v>407.54860000000002</v>
      </c>
      <c r="F33" s="158" t="s">
        <v>113</v>
      </c>
      <c r="G33" s="158" t="s">
        <v>113</v>
      </c>
      <c r="H33" s="158">
        <v>517.38</v>
      </c>
      <c r="I33" s="158" t="s">
        <v>113</v>
      </c>
      <c r="J33" s="158" t="s">
        <v>113</v>
      </c>
      <c r="K33" s="158" t="s">
        <v>113</v>
      </c>
      <c r="L33" s="158" t="s">
        <v>113</v>
      </c>
      <c r="M33" s="158">
        <v>552.9</v>
      </c>
      <c r="N33" s="158" t="s">
        <v>113</v>
      </c>
      <c r="O33" s="158" t="s">
        <v>113</v>
      </c>
      <c r="P33" s="158" t="s">
        <v>114</v>
      </c>
      <c r="Q33" s="158" t="s">
        <v>114</v>
      </c>
      <c r="R33" s="158" t="s">
        <v>113</v>
      </c>
      <c r="S33" s="158" t="s">
        <v>113</v>
      </c>
      <c r="T33" s="158" t="s">
        <v>113</v>
      </c>
      <c r="U33" s="158" t="s">
        <v>114</v>
      </c>
      <c r="V33" s="158" t="s">
        <v>113</v>
      </c>
      <c r="W33" s="158">
        <v>400</v>
      </c>
      <c r="X33" s="158">
        <v>413.49110000000002</v>
      </c>
      <c r="Y33" s="158" t="s">
        <v>113</v>
      </c>
      <c r="Z33" s="158" t="s">
        <v>113</v>
      </c>
      <c r="AA33" s="158" t="s">
        <v>113</v>
      </c>
      <c r="AB33" s="158">
        <v>472.76499999999999</v>
      </c>
      <c r="AC33" s="159">
        <v>515.97709999999995</v>
      </c>
      <c r="AD33" s="160">
        <v>-3.4347999999999956</v>
      </c>
      <c r="AE33" s="175">
        <v>-6.6128635096731614E-3</v>
      </c>
      <c r="AF33" s="162" t="s">
        <v>113</v>
      </c>
    </row>
    <row r="34" spans="1:32" s="174" customFormat="1" ht="12" customHeight="1" thickBot="1" x14ac:dyDescent="0.35">
      <c r="A34" s="168" t="s">
        <v>91</v>
      </c>
      <c r="B34" s="169" t="s">
        <v>113</v>
      </c>
      <c r="C34" s="169" t="s">
        <v>113</v>
      </c>
      <c r="D34" s="169" t="s">
        <v>114</v>
      </c>
      <c r="E34" s="169">
        <v>430.17270000000002</v>
      </c>
      <c r="F34" s="169">
        <v>497.56569999999999</v>
      </c>
      <c r="G34" s="169" t="s">
        <v>113</v>
      </c>
      <c r="H34" s="169">
        <v>520.69179999999994</v>
      </c>
      <c r="I34" s="169" t="s">
        <v>113</v>
      </c>
      <c r="J34" s="169" t="s">
        <v>113</v>
      </c>
      <c r="K34" s="169">
        <v>514.19140000000004</v>
      </c>
      <c r="L34" s="169" t="s">
        <v>113</v>
      </c>
      <c r="M34" s="169">
        <v>526.32389999999998</v>
      </c>
      <c r="N34" s="169" t="s">
        <v>113</v>
      </c>
      <c r="O34" s="169" t="s">
        <v>113</v>
      </c>
      <c r="P34" s="169" t="s">
        <v>114</v>
      </c>
      <c r="Q34" s="169" t="s">
        <v>114</v>
      </c>
      <c r="R34" s="169" t="s">
        <v>113</v>
      </c>
      <c r="S34" s="169" t="s">
        <v>113</v>
      </c>
      <c r="T34" s="169" t="s">
        <v>113</v>
      </c>
      <c r="U34" s="169" t="s">
        <v>114</v>
      </c>
      <c r="V34" s="169" t="s">
        <v>113</v>
      </c>
      <c r="W34" s="169">
        <v>562.22130000000004</v>
      </c>
      <c r="X34" s="169">
        <v>390.97980000000001</v>
      </c>
      <c r="Y34" s="169">
        <v>479.15179999999998</v>
      </c>
      <c r="Z34" s="169" t="s">
        <v>113</v>
      </c>
      <c r="AA34" s="169" t="s">
        <v>113</v>
      </c>
      <c r="AB34" s="169">
        <v>489.18549999999999</v>
      </c>
      <c r="AC34" s="170">
        <v>517.76660000000004</v>
      </c>
      <c r="AD34" s="179">
        <v>-1.1289999999999054</v>
      </c>
      <c r="AE34" s="180">
        <v>-2.175774857215762E-3</v>
      </c>
      <c r="AF34" s="173" t="s">
        <v>113</v>
      </c>
    </row>
    <row r="35" spans="1:32" s="97" customFormat="1" ht="12" customHeight="1" x14ac:dyDescent="0.3">
      <c r="A35" s="156"/>
      <c r="B35" s="157" t="s">
        <v>113</v>
      </c>
      <c r="C35" s="157" t="s">
        <v>113</v>
      </c>
      <c r="D35" s="157" t="s">
        <v>113</v>
      </c>
      <c r="E35" s="157" t="s">
        <v>113</v>
      </c>
      <c r="F35" s="157" t="s">
        <v>113</v>
      </c>
      <c r="G35" s="157" t="s">
        <v>113</v>
      </c>
      <c r="H35" s="157" t="s">
        <v>113</v>
      </c>
      <c r="I35" s="157" t="s">
        <v>113</v>
      </c>
      <c r="J35" s="157" t="s">
        <v>113</v>
      </c>
      <c r="K35" s="157" t="s">
        <v>113</v>
      </c>
      <c r="L35" s="157" t="s">
        <v>113</v>
      </c>
      <c r="M35" s="157" t="s">
        <v>113</v>
      </c>
      <c r="N35" s="157" t="s">
        <v>113</v>
      </c>
      <c r="O35" s="157" t="s">
        <v>113</v>
      </c>
      <c r="P35" s="157" t="s">
        <v>113</v>
      </c>
      <c r="Q35" s="157" t="s">
        <v>113</v>
      </c>
      <c r="R35" s="157" t="s">
        <v>113</v>
      </c>
      <c r="S35" s="157" t="s">
        <v>113</v>
      </c>
      <c r="T35" s="157" t="s">
        <v>113</v>
      </c>
      <c r="U35" s="157" t="s">
        <v>113</v>
      </c>
      <c r="V35" s="157" t="s">
        <v>113</v>
      </c>
      <c r="W35" s="157" t="s">
        <v>113</v>
      </c>
      <c r="X35" s="157" t="s">
        <v>113</v>
      </c>
      <c r="Y35" s="157" t="s">
        <v>113</v>
      </c>
      <c r="Z35" s="157" t="s">
        <v>113</v>
      </c>
      <c r="AA35" s="157" t="s">
        <v>113</v>
      </c>
      <c r="AB35" s="157" t="s">
        <v>113</v>
      </c>
      <c r="AC35" s="159" t="s">
        <v>113</v>
      </c>
      <c r="AD35" s="160" t="s">
        <v>113</v>
      </c>
      <c r="AE35" s="175" t="s">
        <v>113</v>
      </c>
      <c r="AF35" s="176" t="s">
        <v>113</v>
      </c>
    </row>
    <row r="36" spans="1:32" s="97" customFormat="1" ht="12" customHeight="1" x14ac:dyDescent="0.3">
      <c r="A36" s="156" t="s">
        <v>92</v>
      </c>
      <c r="B36" s="158">
        <v>488.33</v>
      </c>
      <c r="C36" s="158">
        <v>375.96890000000002</v>
      </c>
      <c r="D36" s="158">
        <v>395.62139999999999</v>
      </c>
      <c r="E36" s="158">
        <v>410.77350000000001</v>
      </c>
      <c r="F36" s="158">
        <v>446.82</v>
      </c>
      <c r="G36" s="158" t="s">
        <v>114</v>
      </c>
      <c r="H36" s="158">
        <v>477.16</v>
      </c>
      <c r="I36" s="158" t="s">
        <v>113</v>
      </c>
      <c r="J36" s="158">
        <v>396.3</v>
      </c>
      <c r="K36" s="158">
        <v>544</v>
      </c>
      <c r="L36" s="158">
        <v>416</v>
      </c>
      <c r="M36" s="158">
        <v>403.99</v>
      </c>
      <c r="N36" s="158" t="s">
        <v>113</v>
      </c>
      <c r="O36" s="158">
        <v>391.23</v>
      </c>
      <c r="P36" s="158">
        <v>377.06</v>
      </c>
      <c r="Q36" s="158">
        <v>539.61</v>
      </c>
      <c r="R36" s="158">
        <v>228.34309999999999</v>
      </c>
      <c r="S36" s="158" t="s">
        <v>113</v>
      </c>
      <c r="T36" s="158">
        <v>328</v>
      </c>
      <c r="U36" s="158">
        <v>417.1</v>
      </c>
      <c r="V36" s="158">
        <v>426.73559999999998</v>
      </c>
      <c r="W36" s="158">
        <v>342.41</v>
      </c>
      <c r="X36" s="158">
        <v>389.95490000000001</v>
      </c>
      <c r="Y36" s="158">
        <v>306.62</v>
      </c>
      <c r="Z36" s="158">
        <v>379.93</v>
      </c>
      <c r="AA36" s="158">
        <v>355.95</v>
      </c>
      <c r="AB36" s="158">
        <v>481.89929999999998</v>
      </c>
      <c r="AC36" s="159">
        <v>496.19670000000002</v>
      </c>
      <c r="AD36" s="160">
        <v>2.018600000000049</v>
      </c>
      <c r="AE36" s="175">
        <v>4.0847621535637924E-3</v>
      </c>
      <c r="AF36" s="162" t="s">
        <v>113</v>
      </c>
    </row>
    <row r="37" spans="1:32" s="97" customFormat="1" ht="12" customHeight="1" x14ac:dyDescent="0.3">
      <c r="A37" s="156" t="s">
        <v>93</v>
      </c>
      <c r="B37" s="158" t="s">
        <v>113</v>
      </c>
      <c r="C37" s="158">
        <v>464.4033</v>
      </c>
      <c r="D37" s="158">
        <v>399.35410000000002</v>
      </c>
      <c r="E37" s="158">
        <v>413.59530000000001</v>
      </c>
      <c r="F37" s="158">
        <v>450.44</v>
      </c>
      <c r="G37" s="158">
        <v>387.6</v>
      </c>
      <c r="H37" s="158">
        <v>473.92</v>
      </c>
      <c r="I37" s="158" t="s">
        <v>113</v>
      </c>
      <c r="J37" s="158">
        <v>419.12</v>
      </c>
      <c r="K37" s="158">
        <v>538</v>
      </c>
      <c r="L37" s="158">
        <v>328</v>
      </c>
      <c r="M37" s="158">
        <v>398.27</v>
      </c>
      <c r="N37" s="158" t="s">
        <v>113</v>
      </c>
      <c r="O37" s="158">
        <v>387.13</v>
      </c>
      <c r="P37" s="158">
        <v>365.68</v>
      </c>
      <c r="Q37" s="158" t="s">
        <v>114</v>
      </c>
      <c r="R37" s="158">
        <v>239.7388</v>
      </c>
      <c r="S37" s="158" t="s">
        <v>113</v>
      </c>
      <c r="T37" s="158">
        <v>397</v>
      </c>
      <c r="U37" s="158">
        <v>420.05</v>
      </c>
      <c r="V37" s="158">
        <v>423.11020000000002</v>
      </c>
      <c r="W37" s="158">
        <v>439.66</v>
      </c>
      <c r="X37" s="158">
        <v>407.54199999999997</v>
      </c>
      <c r="Y37" s="158">
        <v>373.7</v>
      </c>
      <c r="Z37" s="158" t="s">
        <v>114</v>
      </c>
      <c r="AA37" s="158">
        <v>354.82</v>
      </c>
      <c r="AB37" s="158">
        <v>460.79289999999997</v>
      </c>
      <c r="AC37" s="159">
        <v>447.50299999999999</v>
      </c>
      <c r="AD37" s="160">
        <v>3.2941999999999894</v>
      </c>
      <c r="AE37" s="175">
        <v>7.4158819005836207E-3</v>
      </c>
      <c r="AF37" s="162" t="s">
        <v>113</v>
      </c>
    </row>
    <row r="38" spans="1:32" s="97" customFormat="1" ht="12" customHeight="1" x14ac:dyDescent="0.3">
      <c r="A38" s="156" t="s">
        <v>94</v>
      </c>
      <c r="B38" s="158">
        <v>388.72</v>
      </c>
      <c r="C38" s="158">
        <v>384.81439999999998</v>
      </c>
      <c r="D38" s="158">
        <v>359.3974</v>
      </c>
      <c r="E38" s="158">
        <v>375.1651</v>
      </c>
      <c r="F38" s="158">
        <v>423.18</v>
      </c>
      <c r="G38" s="158">
        <v>379.02</v>
      </c>
      <c r="H38" s="158">
        <v>447.62</v>
      </c>
      <c r="I38" s="158">
        <v>230</v>
      </c>
      <c r="J38" s="158">
        <v>344.22</v>
      </c>
      <c r="K38" s="158">
        <v>507</v>
      </c>
      <c r="L38" s="158">
        <v>346</v>
      </c>
      <c r="M38" s="158">
        <v>364.46</v>
      </c>
      <c r="N38" s="158" t="s">
        <v>113</v>
      </c>
      <c r="O38" s="158">
        <v>326.52</v>
      </c>
      <c r="P38" s="158">
        <v>350.17</v>
      </c>
      <c r="Q38" s="158">
        <v>429.21</v>
      </c>
      <c r="R38" s="158">
        <v>186.26320000000001</v>
      </c>
      <c r="S38" s="158" t="s">
        <v>113</v>
      </c>
      <c r="T38" s="158">
        <v>426</v>
      </c>
      <c r="U38" s="158">
        <v>373.43</v>
      </c>
      <c r="V38" s="158">
        <v>404.7697</v>
      </c>
      <c r="W38" s="158">
        <v>317.22000000000003</v>
      </c>
      <c r="X38" s="158">
        <v>375.98200000000003</v>
      </c>
      <c r="Y38" s="158">
        <v>295.52</v>
      </c>
      <c r="Z38" s="158" t="s">
        <v>114</v>
      </c>
      <c r="AA38" s="158">
        <v>329.05</v>
      </c>
      <c r="AB38" s="158">
        <v>444.83010000000002</v>
      </c>
      <c r="AC38" s="159">
        <v>397.7405</v>
      </c>
      <c r="AD38" s="160">
        <v>1.4809999999999945</v>
      </c>
      <c r="AE38" s="175">
        <v>3.7374498277011892E-3</v>
      </c>
      <c r="AF38" s="162" t="s">
        <v>113</v>
      </c>
    </row>
    <row r="39" spans="1:32" s="97" customFormat="1" ht="12" customHeight="1" x14ac:dyDescent="0.3">
      <c r="A39" s="156" t="s">
        <v>95</v>
      </c>
      <c r="B39" s="163">
        <v>416.64</v>
      </c>
      <c r="C39" s="163">
        <v>319.84350000000001</v>
      </c>
      <c r="D39" s="163">
        <v>368.55950000000001</v>
      </c>
      <c r="E39" s="163">
        <v>403.78620000000001</v>
      </c>
      <c r="F39" s="163">
        <v>436.06</v>
      </c>
      <c r="G39" s="163">
        <v>375.35</v>
      </c>
      <c r="H39" s="163">
        <v>449.03</v>
      </c>
      <c r="I39" s="163">
        <v>265</v>
      </c>
      <c r="J39" s="163">
        <v>380.39</v>
      </c>
      <c r="K39" s="163">
        <v>495</v>
      </c>
      <c r="L39" s="163">
        <v>393</v>
      </c>
      <c r="M39" s="163">
        <v>386.04</v>
      </c>
      <c r="N39" s="163" t="s">
        <v>113</v>
      </c>
      <c r="O39" s="163">
        <v>342.38</v>
      </c>
      <c r="P39" s="163">
        <v>381.85</v>
      </c>
      <c r="Q39" s="163">
        <v>452.38</v>
      </c>
      <c r="R39" s="163">
        <v>263.48759999999999</v>
      </c>
      <c r="S39" s="163" t="s">
        <v>113</v>
      </c>
      <c r="T39" s="163">
        <v>446</v>
      </c>
      <c r="U39" s="163">
        <v>376.44</v>
      </c>
      <c r="V39" s="163">
        <v>412.0206</v>
      </c>
      <c r="W39" s="163">
        <v>333.51</v>
      </c>
      <c r="X39" s="163">
        <v>374.64980000000003</v>
      </c>
      <c r="Y39" s="163">
        <v>304.12</v>
      </c>
      <c r="Z39" s="163">
        <v>270.52</v>
      </c>
      <c r="AA39" s="163">
        <v>332.13</v>
      </c>
      <c r="AB39" s="163">
        <v>468.2423</v>
      </c>
      <c r="AC39" s="164">
        <v>433.238</v>
      </c>
      <c r="AD39" s="177">
        <v>1.7753999999999905</v>
      </c>
      <c r="AE39" s="178">
        <v>4.1148410082356701E-3</v>
      </c>
      <c r="AF39" s="167" t="s">
        <v>113</v>
      </c>
    </row>
    <row r="40" spans="1:32" s="97" customFormat="1" ht="12" customHeight="1" x14ac:dyDescent="0.3">
      <c r="A40" s="156" t="s">
        <v>96</v>
      </c>
      <c r="B40" s="157">
        <v>406.96</v>
      </c>
      <c r="C40" s="157">
        <v>340.22390000000001</v>
      </c>
      <c r="D40" s="157">
        <v>372.46179999999998</v>
      </c>
      <c r="E40" s="157">
        <v>408.22050000000002</v>
      </c>
      <c r="F40" s="157">
        <v>436.03</v>
      </c>
      <c r="G40" s="157" t="s">
        <v>114</v>
      </c>
      <c r="H40" s="157">
        <v>446.74</v>
      </c>
      <c r="I40" s="157" t="s">
        <v>113</v>
      </c>
      <c r="J40" s="157">
        <v>460.01</v>
      </c>
      <c r="K40" s="157">
        <v>482</v>
      </c>
      <c r="L40" s="157">
        <v>343</v>
      </c>
      <c r="M40" s="157">
        <v>389.11</v>
      </c>
      <c r="N40" s="157" t="s">
        <v>113</v>
      </c>
      <c r="O40" s="157">
        <v>358.5</v>
      </c>
      <c r="P40" s="157">
        <v>354.81</v>
      </c>
      <c r="Q40" s="157" t="s">
        <v>114</v>
      </c>
      <c r="R40" s="157">
        <v>251.52379999999999</v>
      </c>
      <c r="S40" s="157" t="s">
        <v>113</v>
      </c>
      <c r="T40" s="157">
        <v>470</v>
      </c>
      <c r="U40" s="157">
        <v>387.36</v>
      </c>
      <c r="V40" s="157">
        <v>420.55110000000002</v>
      </c>
      <c r="W40" s="157">
        <v>405.2</v>
      </c>
      <c r="X40" s="157">
        <v>371.3854</v>
      </c>
      <c r="Y40" s="157">
        <v>312.81</v>
      </c>
      <c r="Z40" s="157" t="s">
        <v>114</v>
      </c>
      <c r="AA40" s="157">
        <v>308.56</v>
      </c>
      <c r="AB40" s="157">
        <v>459.28530000000001</v>
      </c>
      <c r="AC40" s="159">
        <v>433.01690000000002</v>
      </c>
      <c r="AD40" s="160">
        <v>1.1114000000000033</v>
      </c>
      <c r="AE40" s="175">
        <v>2.5732480832034721E-3</v>
      </c>
      <c r="AF40" s="176" t="s">
        <v>113</v>
      </c>
    </row>
    <row r="41" spans="1:32" s="97" customFormat="1" ht="12" customHeight="1" x14ac:dyDescent="0.3">
      <c r="A41" s="156" t="s">
        <v>97</v>
      </c>
      <c r="B41" s="157">
        <v>329.9</v>
      </c>
      <c r="C41" s="157">
        <v>334.08319999999998</v>
      </c>
      <c r="D41" s="157">
        <v>279.4418</v>
      </c>
      <c r="E41" s="157">
        <v>349.36579999999998</v>
      </c>
      <c r="F41" s="157">
        <v>366.55</v>
      </c>
      <c r="G41" s="157">
        <v>346.52</v>
      </c>
      <c r="H41" s="157">
        <v>410.48</v>
      </c>
      <c r="I41" s="157">
        <v>218</v>
      </c>
      <c r="J41" s="157">
        <v>314.39999999999998</v>
      </c>
      <c r="K41" s="157">
        <v>453</v>
      </c>
      <c r="L41" s="157">
        <v>324</v>
      </c>
      <c r="M41" s="157">
        <v>335.39</v>
      </c>
      <c r="N41" s="157">
        <v>211</v>
      </c>
      <c r="O41" s="157">
        <v>303.35000000000002</v>
      </c>
      <c r="P41" s="157">
        <v>310.54000000000002</v>
      </c>
      <c r="Q41" s="157" t="s">
        <v>114</v>
      </c>
      <c r="R41" s="157">
        <v>189.42920000000001</v>
      </c>
      <c r="S41" s="157" t="s">
        <v>113</v>
      </c>
      <c r="T41" s="157">
        <v>392</v>
      </c>
      <c r="U41" s="157">
        <v>338.72</v>
      </c>
      <c r="V41" s="157">
        <v>363.18380000000002</v>
      </c>
      <c r="W41" s="157">
        <v>273.93</v>
      </c>
      <c r="X41" s="157">
        <v>361.60640000000001</v>
      </c>
      <c r="Y41" s="157">
        <v>261.81</v>
      </c>
      <c r="Z41" s="157">
        <v>158.87</v>
      </c>
      <c r="AA41" s="157">
        <v>308.27999999999997</v>
      </c>
      <c r="AB41" s="157">
        <v>401.46449999999999</v>
      </c>
      <c r="AC41" s="159">
        <v>367.52120000000002</v>
      </c>
      <c r="AD41" s="160">
        <v>0.46850000000000591</v>
      </c>
      <c r="AE41" s="175">
        <v>1.2763834729998536E-3</v>
      </c>
      <c r="AF41" s="176" t="s">
        <v>113</v>
      </c>
    </row>
    <row r="42" spans="1:32" s="97" customFormat="1" ht="12" customHeight="1" thickBot="1" x14ac:dyDescent="0.35">
      <c r="A42" s="156" t="s">
        <v>98</v>
      </c>
      <c r="B42" s="158">
        <v>347.57</v>
      </c>
      <c r="C42" s="158">
        <v>335.32569999999998</v>
      </c>
      <c r="D42" s="158" t="s">
        <v>114</v>
      </c>
      <c r="E42" s="158">
        <v>385.10860000000002</v>
      </c>
      <c r="F42" s="158">
        <v>371.51</v>
      </c>
      <c r="G42" s="158">
        <v>366.26</v>
      </c>
      <c r="H42" s="158">
        <v>431.09</v>
      </c>
      <c r="I42" s="158">
        <v>221</v>
      </c>
      <c r="J42" s="158">
        <v>335.39</v>
      </c>
      <c r="K42" s="158">
        <v>474</v>
      </c>
      <c r="L42" s="158" t="s">
        <v>113</v>
      </c>
      <c r="M42" s="158">
        <v>352.19</v>
      </c>
      <c r="N42" s="158">
        <v>211</v>
      </c>
      <c r="O42" s="158">
        <v>320.33999999999997</v>
      </c>
      <c r="P42" s="158">
        <v>332.13</v>
      </c>
      <c r="Q42" s="158" t="s">
        <v>114</v>
      </c>
      <c r="R42" s="158">
        <v>314.39609999999999</v>
      </c>
      <c r="S42" s="158" t="s">
        <v>113</v>
      </c>
      <c r="T42" s="158">
        <v>406</v>
      </c>
      <c r="U42" s="158">
        <v>344.06</v>
      </c>
      <c r="V42" s="158">
        <v>363.18380000000002</v>
      </c>
      <c r="W42" s="158">
        <v>263.63</v>
      </c>
      <c r="X42" s="158">
        <v>374.19420000000002</v>
      </c>
      <c r="Y42" s="158">
        <v>230.52</v>
      </c>
      <c r="Z42" s="158">
        <v>183.89</v>
      </c>
      <c r="AA42" s="158">
        <v>326.16000000000003</v>
      </c>
      <c r="AB42" s="158">
        <v>433.03539999999998</v>
      </c>
      <c r="AC42" s="159">
        <v>425.53519999999997</v>
      </c>
      <c r="AD42" s="160">
        <v>1.0022999999999911</v>
      </c>
      <c r="AE42" s="175">
        <v>2.3609477616457486E-3</v>
      </c>
      <c r="AF42" s="162" t="s">
        <v>113</v>
      </c>
    </row>
    <row r="43" spans="1:32" s="174" customFormat="1" ht="12" customHeight="1" thickBot="1" x14ac:dyDescent="0.35">
      <c r="A43" s="168" t="s">
        <v>99</v>
      </c>
      <c r="B43" s="169">
        <v>373.4348</v>
      </c>
      <c r="C43" s="169">
        <v>352.57830000000001</v>
      </c>
      <c r="D43" s="169" t="s">
        <v>114</v>
      </c>
      <c r="E43" s="169">
        <v>382.58519999999999</v>
      </c>
      <c r="F43" s="169">
        <v>422.11059999999998</v>
      </c>
      <c r="G43" s="169" t="s">
        <v>114</v>
      </c>
      <c r="H43" s="169">
        <v>440.18889999999999</v>
      </c>
      <c r="I43" s="169">
        <v>239.24690000000001</v>
      </c>
      <c r="J43" s="169">
        <v>365.50540000000001</v>
      </c>
      <c r="K43" s="169">
        <v>499.435</v>
      </c>
      <c r="L43" s="169">
        <v>368.41680000000002</v>
      </c>
      <c r="M43" s="169">
        <v>355.83269999999999</v>
      </c>
      <c r="N43" s="169">
        <v>211</v>
      </c>
      <c r="O43" s="169">
        <v>334.88350000000003</v>
      </c>
      <c r="P43" s="169">
        <v>346.23070000000001</v>
      </c>
      <c r="Q43" s="169" t="s">
        <v>114</v>
      </c>
      <c r="R43" s="169">
        <v>224.02109999999999</v>
      </c>
      <c r="S43" s="169" t="s">
        <v>113</v>
      </c>
      <c r="T43" s="169">
        <v>425.97140000000002</v>
      </c>
      <c r="U43" s="169">
        <v>387.24680000000001</v>
      </c>
      <c r="V43" s="169">
        <v>403.30700000000002</v>
      </c>
      <c r="W43" s="169">
        <v>319.37040000000002</v>
      </c>
      <c r="X43" s="169">
        <v>373.22399999999999</v>
      </c>
      <c r="Y43" s="169">
        <v>295.93490000000003</v>
      </c>
      <c r="Z43" s="169" t="s">
        <v>114</v>
      </c>
      <c r="AA43" s="169">
        <v>319.9237</v>
      </c>
      <c r="AB43" s="169">
        <v>445.74720000000002</v>
      </c>
      <c r="AC43" s="170">
        <v>424.39409999999998</v>
      </c>
      <c r="AD43" s="179">
        <v>1.3891999999999598</v>
      </c>
      <c r="AE43" s="180">
        <v>3.2841227134721152E-3</v>
      </c>
      <c r="AF43" s="173" t="s">
        <v>113</v>
      </c>
    </row>
    <row r="44" spans="1:32" s="97" customFormat="1" ht="12" customHeight="1" x14ac:dyDescent="0.3">
      <c r="A44" s="156" t="s">
        <v>100</v>
      </c>
      <c r="B44" s="157">
        <v>546</v>
      </c>
      <c r="C44" s="157" t="s">
        <v>113</v>
      </c>
      <c r="D44" s="157" t="s">
        <v>114</v>
      </c>
      <c r="E44" s="157">
        <v>457.13170000000002</v>
      </c>
      <c r="F44" s="157">
        <v>512.57000000000005</v>
      </c>
      <c r="G44" s="157" t="s">
        <v>113</v>
      </c>
      <c r="H44" s="157">
        <v>537.44000000000005</v>
      </c>
      <c r="I44" s="157" t="s">
        <v>113</v>
      </c>
      <c r="J44" s="157">
        <v>539.37</v>
      </c>
      <c r="K44" s="157" t="s">
        <v>113</v>
      </c>
      <c r="L44" s="157">
        <v>518</v>
      </c>
      <c r="M44" s="157">
        <v>585.22</v>
      </c>
      <c r="N44" s="157" t="s">
        <v>113</v>
      </c>
      <c r="O44" s="157" t="s">
        <v>113</v>
      </c>
      <c r="P44" s="157" t="s">
        <v>114</v>
      </c>
      <c r="Q44" s="157" t="s">
        <v>114</v>
      </c>
      <c r="R44" s="157" t="s">
        <v>113</v>
      </c>
      <c r="S44" s="157" t="s">
        <v>113</v>
      </c>
      <c r="T44" s="157" t="s">
        <v>113</v>
      </c>
      <c r="U44" s="157">
        <v>499.96</v>
      </c>
      <c r="V44" s="157">
        <v>503.29640000000001</v>
      </c>
      <c r="W44" s="157">
        <v>550.03</v>
      </c>
      <c r="X44" s="157">
        <v>420.72370000000001</v>
      </c>
      <c r="Y44" s="157">
        <v>429.68</v>
      </c>
      <c r="Z44" s="157" t="s">
        <v>114</v>
      </c>
      <c r="AA44" s="157">
        <v>525.35</v>
      </c>
      <c r="AB44" s="157">
        <v>467.44409999999999</v>
      </c>
      <c r="AC44" s="159">
        <v>568.72670000000005</v>
      </c>
      <c r="AD44" s="160">
        <v>4.8441000000000258</v>
      </c>
      <c r="AE44" s="175">
        <v>8.5906179761532364E-3</v>
      </c>
      <c r="AF44" s="176" t="s">
        <v>113</v>
      </c>
    </row>
    <row r="45" spans="1:32" s="97" customFormat="1" ht="12" customHeight="1" x14ac:dyDescent="0.3">
      <c r="A45" s="156" t="s">
        <v>101</v>
      </c>
      <c r="B45" s="158">
        <v>509</v>
      </c>
      <c r="C45" s="158" t="s">
        <v>113</v>
      </c>
      <c r="D45" s="158" t="s">
        <v>114</v>
      </c>
      <c r="E45" s="158">
        <v>454.04109999999997</v>
      </c>
      <c r="F45" s="158">
        <v>514.05999999999995</v>
      </c>
      <c r="G45" s="158" t="s">
        <v>113</v>
      </c>
      <c r="H45" s="158">
        <v>541.89</v>
      </c>
      <c r="I45" s="158" t="s">
        <v>113</v>
      </c>
      <c r="J45" s="158">
        <v>552.47</v>
      </c>
      <c r="K45" s="158">
        <v>580</v>
      </c>
      <c r="L45" s="158">
        <v>511</v>
      </c>
      <c r="M45" s="158">
        <v>600.52</v>
      </c>
      <c r="N45" s="158" t="s">
        <v>113</v>
      </c>
      <c r="O45" s="158">
        <v>346.46</v>
      </c>
      <c r="P45" s="158">
        <v>395.62</v>
      </c>
      <c r="Q45" s="158" t="s">
        <v>114</v>
      </c>
      <c r="R45" s="158">
        <v>185.9342</v>
      </c>
      <c r="S45" s="158" t="s">
        <v>113</v>
      </c>
      <c r="T45" s="158" t="s">
        <v>113</v>
      </c>
      <c r="U45" s="158">
        <v>500.61</v>
      </c>
      <c r="V45" s="158">
        <v>508.41469999999998</v>
      </c>
      <c r="W45" s="158">
        <v>528.27</v>
      </c>
      <c r="X45" s="158" t="s">
        <v>113</v>
      </c>
      <c r="Y45" s="158">
        <v>469.69</v>
      </c>
      <c r="Z45" s="158" t="s">
        <v>113</v>
      </c>
      <c r="AA45" s="158">
        <v>534.19000000000005</v>
      </c>
      <c r="AB45" s="158">
        <v>530.4085</v>
      </c>
      <c r="AC45" s="159">
        <v>562.64769999999999</v>
      </c>
      <c r="AD45" s="160">
        <v>14.648000000000025</v>
      </c>
      <c r="AE45" s="175">
        <v>2.6729941640479149E-2</v>
      </c>
      <c r="AF45" s="162" t="s">
        <v>113</v>
      </c>
    </row>
    <row r="46" spans="1:32" s="97" customFormat="1" ht="12" customHeight="1" x14ac:dyDescent="0.3">
      <c r="A46" s="156" t="s">
        <v>102</v>
      </c>
      <c r="B46" s="158" t="s">
        <v>113</v>
      </c>
      <c r="C46" s="158" t="s">
        <v>113</v>
      </c>
      <c r="D46" s="158" t="s">
        <v>114</v>
      </c>
      <c r="E46" s="158">
        <v>445.84449999999998</v>
      </c>
      <c r="F46" s="158">
        <v>498.15</v>
      </c>
      <c r="G46" s="158" t="s">
        <v>113</v>
      </c>
      <c r="H46" s="158">
        <v>543.17999999999995</v>
      </c>
      <c r="I46" s="158" t="s">
        <v>113</v>
      </c>
      <c r="J46" s="158" t="s">
        <v>113</v>
      </c>
      <c r="K46" s="158" t="s">
        <v>113</v>
      </c>
      <c r="L46" s="158">
        <v>500</v>
      </c>
      <c r="M46" s="158">
        <v>593.28</v>
      </c>
      <c r="N46" s="158" t="s">
        <v>113</v>
      </c>
      <c r="O46" s="158">
        <v>326.79000000000002</v>
      </c>
      <c r="P46" s="158" t="s">
        <v>114</v>
      </c>
      <c r="Q46" s="158" t="s">
        <v>113</v>
      </c>
      <c r="R46" s="158" t="s">
        <v>113</v>
      </c>
      <c r="S46" s="158" t="s">
        <v>113</v>
      </c>
      <c r="T46" s="158" t="s">
        <v>113</v>
      </c>
      <c r="U46" s="158">
        <v>487.64</v>
      </c>
      <c r="V46" s="158">
        <v>506.70859999999999</v>
      </c>
      <c r="W46" s="158" t="s">
        <v>113</v>
      </c>
      <c r="X46" s="158">
        <v>428.54199999999997</v>
      </c>
      <c r="Y46" s="158">
        <v>420.52</v>
      </c>
      <c r="Z46" s="158" t="s">
        <v>114</v>
      </c>
      <c r="AA46" s="158" t="s">
        <v>113</v>
      </c>
      <c r="AB46" s="158">
        <v>517.19489999999996</v>
      </c>
      <c r="AC46" s="159">
        <v>509.54390000000001</v>
      </c>
      <c r="AD46" s="160">
        <v>-1.2332999999999856</v>
      </c>
      <c r="AE46" s="175">
        <v>-2.4145557006067797E-3</v>
      </c>
      <c r="AF46" s="162"/>
    </row>
    <row r="47" spans="1:32" s="97" customFormat="1" ht="12" customHeight="1" x14ac:dyDescent="0.3">
      <c r="A47" s="156" t="s">
        <v>103</v>
      </c>
      <c r="B47" s="158">
        <v>504.5</v>
      </c>
      <c r="C47" s="158">
        <v>511.29969999999997</v>
      </c>
      <c r="D47" s="158">
        <v>401.22039999999998</v>
      </c>
      <c r="E47" s="158">
        <v>425.01690000000002</v>
      </c>
      <c r="F47" s="158">
        <v>507.97</v>
      </c>
      <c r="G47" s="158" t="s">
        <v>114</v>
      </c>
      <c r="H47" s="158">
        <v>523.16</v>
      </c>
      <c r="I47" s="158" t="s">
        <v>113</v>
      </c>
      <c r="J47" s="158">
        <v>548.79999999999995</v>
      </c>
      <c r="K47" s="158">
        <v>542</v>
      </c>
      <c r="L47" s="158">
        <v>530</v>
      </c>
      <c r="M47" s="158">
        <v>565.37</v>
      </c>
      <c r="N47" s="158" t="s">
        <v>113</v>
      </c>
      <c r="O47" s="158">
        <v>380.18</v>
      </c>
      <c r="P47" s="158" t="s">
        <v>114</v>
      </c>
      <c r="Q47" s="158">
        <v>531.29</v>
      </c>
      <c r="R47" s="158">
        <v>169.70160000000001</v>
      </c>
      <c r="S47" s="158" t="s">
        <v>113</v>
      </c>
      <c r="T47" s="158">
        <v>273</v>
      </c>
      <c r="U47" s="158">
        <v>478.51</v>
      </c>
      <c r="V47" s="158">
        <v>499.67099999999999</v>
      </c>
      <c r="W47" s="158">
        <v>509.25</v>
      </c>
      <c r="X47" s="158">
        <v>379.77120000000002</v>
      </c>
      <c r="Y47" s="158">
        <v>420.7</v>
      </c>
      <c r="Z47" s="158" t="s">
        <v>114</v>
      </c>
      <c r="AA47" s="158">
        <v>459.35</v>
      </c>
      <c r="AB47" s="158">
        <v>489.43729999999999</v>
      </c>
      <c r="AC47" s="159">
        <v>518.58420000000001</v>
      </c>
      <c r="AD47" s="160">
        <v>0.23099999999999454</v>
      </c>
      <c r="AE47" s="175">
        <v>4.4564208342889877E-4</v>
      </c>
      <c r="AF47" s="162" t="s">
        <v>113</v>
      </c>
    </row>
    <row r="48" spans="1:32" s="97" customFormat="1" ht="12" customHeight="1" x14ac:dyDescent="0.3">
      <c r="A48" s="156" t="s">
        <v>104</v>
      </c>
      <c r="B48" s="163">
        <v>475.5</v>
      </c>
      <c r="C48" s="163" t="s">
        <v>113</v>
      </c>
      <c r="D48" s="163">
        <v>413.30919999999998</v>
      </c>
      <c r="E48" s="163">
        <v>449.87560000000002</v>
      </c>
      <c r="F48" s="163">
        <v>508.14</v>
      </c>
      <c r="G48" s="163" t="s">
        <v>114</v>
      </c>
      <c r="H48" s="163">
        <v>528.17999999999995</v>
      </c>
      <c r="I48" s="163" t="s">
        <v>113</v>
      </c>
      <c r="J48" s="163">
        <v>546.27</v>
      </c>
      <c r="K48" s="163">
        <v>551</v>
      </c>
      <c r="L48" s="163">
        <v>502</v>
      </c>
      <c r="M48" s="163">
        <v>556.85</v>
      </c>
      <c r="N48" s="163" t="s">
        <v>113</v>
      </c>
      <c r="O48" s="163">
        <v>351.99</v>
      </c>
      <c r="P48" s="163">
        <v>420.83</v>
      </c>
      <c r="Q48" s="163">
        <v>550.65</v>
      </c>
      <c r="R48" s="163">
        <v>189.94569999999999</v>
      </c>
      <c r="S48" s="163" t="s">
        <v>113</v>
      </c>
      <c r="T48" s="163">
        <v>391</v>
      </c>
      <c r="U48" s="163">
        <v>489.18</v>
      </c>
      <c r="V48" s="163">
        <v>501.37709999999998</v>
      </c>
      <c r="W48" s="163">
        <v>496.67</v>
      </c>
      <c r="X48" s="163">
        <v>384.60980000000001</v>
      </c>
      <c r="Y48" s="163">
        <v>460.78</v>
      </c>
      <c r="Z48" s="163" t="s">
        <v>114</v>
      </c>
      <c r="AA48" s="163">
        <v>482.62</v>
      </c>
      <c r="AB48" s="163">
        <v>505.04539999999997</v>
      </c>
      <c r="AC48" s="164">
        <v>527.17349999999999</v>
      </c>
      <c r="AD48" s="177">
        <v>0.75729999999998654</v>
      </c>
      <c r="AE48" s="178">
        <v>1.4385955447420162E-3</v>
      </c>
      <c r="AF48" s="167" t="s">
        <v>113</v>
      </c>
    </row>
    <row r="49" spans="1:32" s="97" customFormat="1" ht="12" customHeight="1" x14ac:dyDescent="0.3">
      <c r="A49" s="156" t="s">
        <v>105</v>
      </c>
      <c r="B49" s="158" t="s">
        <v>113</v>
      </c>
      <c r="C49" s="158" t="s">
        <v>113</v>
      </c>
      <c r="D49" s="158">
        <v>389.81029999999998</v>
      </c>
      <c r="E49" s="158">
        <v>446.7851</v>
      </c>
      <c r="F49" s="158">
        <v>501.82</v>
      </c>
      <c r="G49" s="158" t="s">
        <v>114</v>
      </c>
      <c r="H49" s="158">
        <v>530.35</v>
      </c>
      <c r="I49" s="158" t="s">
        <v>113</v>
      </c>
      <c r="J49" s="158">
        <v>530.26</v>
      </c>
      <c r="K49" s="158">
        <v>534</v>
      </c>
      <c r="L49" s="158">
        <v>505</v>
      </c>
      <c r="M49" s="158">
        <v>563.4</v>
      </c>
      <c r="N49" s="158" t="s">
        <v>113</v>
      </c>
      <c r="O49" s="158">
        <v>379.7</v>
      </c>
      <c r="P49" s="158" t="s">
        <v>114</v>
      </c>
      <c r="Q49" s="158" t="s">
        <v>114</v>
      </c>
      <c r="R49" s="158">
        <v>211.75989999999999</v>
      </c>
      <c r="S49" s="158" t="s">
        <v>113</v>
      </c>
      <c r="T49" s="158">
        <v>310</v>
      </c>
      <c r="U49" s="158">
        <v>483.54</v>
      </c>
      <c r="V49" s="158">
        <v>491.78030000000001</v>
      </c>
      <c r="W49" s="158">
        <v>409.4</v>
      </c>
      <c r="X49" s="158">
        <v>481.4314</v>
      </c>
      <c r="Y49" s="158">
        <v>462.72</v>
      </c>
      <c r="Z49" s="158" t="s">
        <v>114</v>
      </c>
      <c r="AA49" s="158">
        <v>487.87</v>
      </c>
      <c r="AB49" s="158">
        <v>505.04539999999997</v>
      </c>
      <c r="AC49" s="159">
        <v>513.89499999999998</v>
      </c>
      <c r="AD49" s="160">
        <v>-1.7064000000000306</v>
      </c>
      <c r="AE49" s="175">
        <v>-3.3095332945178857E-3</v>
      </c>
      <c r="AF49" s="162" t="s">
        <v>113</v>
      </c>
    </row>
    <row r="50" spans="1:32" s="97" customFormat="1" ht="12" customHeight="1" x14ac:dyDescent="0.3">
      <c r="A50" s="156" t="s">
        <v>106</v>
      </c>
      <c r="B50" s="157" t="s">
        <v>113</v>
      </c>
      <c r="C50" s="157">
        <v>457.75639999999999</v>
      </c>
      <c r="D50" s="157">
        <v>379.75749999999999</v>
      </c>
      <c r="E50" s="157">
        <v>401.23309999999998</v>
      </c>
      <c r="F50" s="157">
        <v>422.46</v>
      </c>
      <c r="G50" s="157" t="s">
        <v>114</v>
      </c>
      <c r="H50" s="157">
        <v>502.32</v>
      </c>
      <c r="I50" s="157">
        <v>397.78</v>
      </c>
      <c r="J50" s="157">
        <v>402.31</v>
      </c>
      <c r="K50" s="157" t="s">
        <v>113</v>
      </c>
      <c r="L50" s="157">
        <v>490</v>
      </c>
      <c r="M50" s="157">
        <v>397.57</v>
      </c>
      <c r="N50" s="157" t="s">
        <v>113</v>
      </c>
      <c r="O50" s="157">
        <v>280.87</v>
      </c>
      <c r="P50" s="157">
        <v>377.94</v>
      </c>
      <c r="Q50" s="157" t="s">
        <v>114</v>
      </c>
      <c r="R50" s="157">
        <v>182.38980000000001</v>
      </c>
      <c r="S50" s="157" t="s">
        <v>113</v>
      </c>
      <c r="T50" s="157">
        <v>376</v>
      </c>
      <c r="U50" s="157">
        <v>378.96</v>
      </c>
      <c r="V50" s="157">
        <v>449.55459999999999</v>
      </c>
      <c r="W50" s="157">
        <v>418.04</v>
      </c>
      <c r="X50" s="157">
        <v>415.71210000000002</v>
      </c>
      <c r="Y50" s="157">
        <v>342.7</v>
      </c>
      <c r="Z50" s="157" t="s">
        <v>114</v>
      </c>
      <c r="AA50" s="157">
        <v>445.79</v>
      </c>
      <c r="AB50" s="157">
        <v>448.9982</v>
      </c>
      <c r="AC50" s="159">
        <v>423.43810000000002</v>
      </c>
      <c r="AD50" s="160">
        <v>-1.4822999999999524</v>
      </c>
      <c r="AE50" s="175">
        <v>-3.4884180660659236E-3</v>
      </c>
      <c r="AF50" s="176" t="s">
        <v>113</v>
      </c>
    </row>
    <row r="51" spans="1:32" s="97" customFormat="1" ht="12" customHeight="1" x14ac:dyDescent="0.3">
      <c r="A51" s="156" t="s">
        <v>107</v>
      </c>
      <c r="B51" s="157" t="s">
        <v>113</v>
      </c>
      <c r="C51" s="157">
        <v>323.28460000000001</v>
      </c>
      <c r="D51" s="157">
        <v>387.43490000000003</v>
      </c>
      <c r="E51" s="157">
        <v>422.19510000000002</v>
      </c>
      <c r="F51" s="157">
        <v>440.94</v>
      </c>
      <c r="G51" s="157" t="s">
        <v>114</v>
      </c>
      <c r="H51" s="157">
        <v>519.20000000000005</v>
      </c>
      <c r="I51" s="157">
        <v>372.69</v>
      </c>
      <c r="J51" s="157">
        <v>470.42</v>
      </c>
      <c r="K51" s="157">
        <v>510</v>
      </c>
      <c r="L51" s="157">
        <v>481</v>
      </c>
      <c r="M51" s="157">
        <v>408.65</v>
      </c>
      <c r="N51" s="157">
        <v>260</v>
      </c>
      <c r="O51" s="157">
        <v>328.47</v>
      </c>
      <c r="P51" s="157">
        <v>386.69</v>
      </c>
      <c r="Q51" s="157">
        <v>452.56</v>
      </c>
      <c r="R51" s="157">
        <v>214.94739999999999</v>
      </c>
      <c r="S51" s="157" t="s">
        <v>113</v>
      </c>
      <c r="T51" s="157">
        <v>422</v>
      </c>
      <c r="U51" s="157">
        <v>413.5</v>
      </c>
      <c r="V51" s="157">
        <v>474.07960000000003</v>
      </c>
      <c r="W51" s="157">
        <v>454.17</v>
      </c>
      <c r="X51" s="157">
        <v>448.0145</v>
      </c>
      <c r="Y51" s="157">
        <v>409.65</v>
      </c>
      <c r="Z51" s="157" t="s">
        <v>114</v>
      </c>
      <c r="AA51" s="157">
        <v>446.75</v>
      </c>
      <c r="AB51" s="157">
        <v>482.69749999999999</v>
      </c>
      <c r="AC51" s="159">
        <v>470.18200000000002</v>
      </c>
      <c r="AD51" s="160">
        <v>-0.55309999999997217</v>
      </c>
      <c r="AE51" s="175">
        <v>-1.1749708062984698E-3</v>
      </c>
      <c r="AF51" s="176" t="s">
        <v>113</v>
      </c>
    </row>
    <row r="52" spans="1:32" s="97" customFormat="1" ht="12" customHeight="1" thickBot="1" x14ac:dyDescent="0.35">
      <c r="A52" s="156" t="s">
        <v>108</v>
      </c>
      <c r="B52" s="158" t="s">
        <v>113</v>
      </c>
      <c r="C52" s="158" t="s">
        <v>113</v>
      </c>
      <c r="D52" s="158" t="s">
        <v>114</v>
      </c>
      <c r="E52" s="158">
        <v>424.4794</v>
      </c>
      <c r="F52" s="158">
        <v>439.66</v>
      </c>
      <c r="G52" s="158" t="s">
        <v>114</v>
      </c>
      <c r="H52" s="158">
        <v>522.03</v>
      </c>
      <c r="I52" s="158" t="s">
        <v>113</v>
      </c>
      <c r="J52" s="158">
        <v>473.37</v>
      </c>
      <c r="K52" s="158" t="s">
        <v>113</v>
      </c>
      <c r="L52" s="158">
        <v>480</v>
      </c>
      <c r="M52" s="158">
        <v>414.81</v>
      </c>
      <c r="N52" s="158" t="s">
        <v>113</v>
      </c>
      <c r="O52" s="158">
        <v>350.09</v>
      </c>
      <c r="P52" s="158">
        <v>361.53</v>
      </c>
      <c r="Q52" s="158" t="s">
        <v>114</v>
      </c>
      <c r="R52" s="158" t="s">
        <v>113</v>
      </c>
      <c r="S52" s="158" t="s">
        <v>113</v>
      </c>
      <c r="T52" s="158">
        <v>448</v>
      </c>
      <c r="U52" s="158">
        <v>414.11</v>
      </c>
      <c r="V52" s="158">
        <v>468.32159999999999</v>
      </c>
      <c r="W52" s="158">
        <v>555</v>
      </c>
      <c r="X52" s="158">
        <v>441.62400000000002</v>
      </c>
      <c r="Y52" s="158">
        <v>434.52</v>
      </c>
      <c r="Z52" s="158" t="s">
        <v>114</v>
      </c>
      <c r="AA52" s="158">
        <v>447.25</v>
      </c>
      <c r="AB52" s="158">
        <v>474.9821</v>
      </c>
      <c r="AC52" s="159">
        <v>495.8</v>
      </c>
      <c r="AD52" s="160">
        <v>-2.2255999999999858</v>
      </c>
      <c r="AE52" s="175">
        <v>-4.4688465813805811E-3</v>
      </c>
      <c r="AF52" s="162" t="s">
        <v>113</v>
      </c>
    </row>
    <row r="53" spans="1:32" s="174" customFormat="1" ht="12" customHeight="1" thickBot="1" x14ac:dyDescent="0.35">
      <c r="A53" s="168" t="s">
        <v>109</v>
      </c>
      <c r="B53" s="169">
        <v>514.05139999999994</v>
      </c>
      <c r="C53" s="169">
        <v>407.3297</v>
      </c>
      <c r="D53" s="169" t="s">
        <v>114</v>
      </c>
      <c r="E53" s="169">
        <v>434.75819999999999</v>
      </c>
      <c r="F53" s="169">
        <v>491.11770000000001</v>
      </c>
      <c r="G53" s="169" t="s">
        <v>114</v>
      </c>
      <c r="H53" s="169">
        <v>527.39970000000005</v>
      </c>
      <c r="I53" s="169">
        <v>383.53530000000001</v>
      </c>
      <c r="J53" s="169">
        <v>542.70209999999997</v>
      </c>
      <c r="K53" s="169">
        <v>558.03459999999995</v>
      </c>
      <c r="L53" s="169">
        <v>502.58069999999998</v>
      </c>
      <c r="M53" s="169">
        <v>585.08870000000002</v>
      </c>
      <c r="N53" s="169">
        <v>260</v>
      </c>
      <c r="O53" s="169">
        <v>320.0136</v>
      </c>
      <c r="P53" s="169" t="s">
        <v>114</v>
      </c>
      <c r="Q53" s="169" t="s">
        <v>114</v>
      </c>
      <c r="R53" s="169">
        <v>193.34690000000001</v>
      </c>
      <c r="S53" s="169" t="s">
        <v>113</v>
      </c>
      <c r="T53" s="169">
        <v>389.17399999999998</v>
      </c>
      <c r="U53" s="169">
        <v>483.7371</v>
      </c>
      <c r="V53" s="169">
        <v>481.53899999999999</v>
      </c>
      <c r="W53" s="169">
        <v>488.24709999999999</v>
      </c>
      <c r="X53" s="169">
        <v>423.97199999999998</v>
      </c>
      <c r="Y53" s="169">
        <v>437.6653</v>
      </c>
      <c r="Z53" s="169" t="s">
        <v>114</v>
      </c>
      <c r="AA53" s="169">
        <v>457.79090000000002</v>
      </c>
      <c r="AB53" s="169">
        <v>491.18740000000003</v>
      </c>
      <c r="AC53" s="170">
        <v>522.44380000000001</v>
      </c>
      <c r="AD53" s="179">
        <v>3.42349999999999</v>
      </c>
      <c r="AE53" s="180">
        <v>6.5960811166729805E-3</v>
      </c>
      <c r="AF53" s="173" t="s">
        <v>113</v>
      </c>
    </row>
    <row r="54" spans="1:32" s="174" customFormat="1" ht="12" customHeight="1" thickBot="1" x14ac:dyDescent="0.35">
      <c r="A54" s="181" t="s">
        <v>110</v>
      </c>
      <c r="B54" s="182">
        <v>413.51369999999997</v>
      </c>
      <c r="C54" s="182">
        <v>400.12560000000002</v>
      </c>
      <c r="D54" s="182">
        <v>400.2475</v>
      </c>
      <c r="E54" s="182">
        <v>419.22829999999999</v>
      </c>
      <c r="F54" s="182">
        <v>475.62349999999998</v>
      </c>
      <c r="G54" s="182">
        <v>382.16719999999998</v>
      </c>
      <c r="H54" s="182">
        <v>504.79239999999999</v>
      </c>
      <c r="I54" s="182">
        <v>387.89760000000001</v>
      </c>
      <c r="J54" s="182">
        <v>507.5086</v>
      </c>
      <c r="K54" s="182">
        <v>522.62940000000003</v>
      </c>
      <c r="L54" s="182">
        <v>488.10579999999999</v>
      </c>
      <c r="M54" s="182">
        <v>516.46439999999996</v>
      </c>
      <c r="N54" s="182">
        <v>286.459</v>
      </c>
      <c r="O54" s="182">
        <v>335.7183</v>
      </c>
      <c r="P54" s="182">
        <v>372.30279999999999</v>
      </c>
      <c r="Q54" s="182">
        <v>517.70640000000003</v>
      </c>
      <c r="R54" s="182">
        <v>218.42679999999999</v>
      </c>
      <c r="S54" s="182" t="s">
        <v>113</v>
      </c>
      <c r="T54" s="182">
        <v>438.42989999999998</v>
      </c>
      <c r="U54" s="182">
        <v>462.57909999999998</v>
      </c>
      <c r="V54" s="182">
        <v>457.04390000000001</v>
      </c>
      <c r="W54" s="182">
        <v>442.07960000000003</v>
      </c>
      <c r="X54" s="182">
        <v>393.16559999999998</v>
      </c>
      <c r="Y54" s="182">
        <v>422.65309999999999</v>
      </c>
      <c r="Z54" s="182">
        <v>331.84930000000003</v>
      </c>
      <c r="AA54" s="182">
        <v>432.55889999999999</v>
      </c>
      <c r="AB54" s="182">
        <v>482.47</v>
      </c>
      <c r="AC54" s="183">
        <v>483.70400000000001</v>
      </c>
      <c r="AD54" s="171">
        <v>1.9007000000000289</v>
      </c>
      <c r="AE54" s="184">
        <v>3.9449709041012859E-3</v>
      </c>
      <c r="AF54" s="185" t="s">
        <v>113</v>
      </c>
    </row>
    <row r="55" spans="1:32" s="97" customFormat="1" ht="12" customHeight="1" thickBot="1" x14ac:dyDescent="0.35">
      <c r="A55" s="186" t="s">
        <v>111</v>
      </c>
      <c r="B55" s="187">
        <v>1.5432999999999879</v>
      </c>
      <c r="C55" s="187">
        <v>9.231899999999996</v>
      </c>
      <c r="D55" s="187">
        <v>1.2438999999999965</v>
      </c>
      <c r="E55" s="187">
        <v>-5.6141000000000076</v>
      </c>
      <c r="F55" s="187">
        <v>-0.94260000000002719</v>
      </c>
      <c r="G55" s="187">
        <v>-4.4217000000000439</v>
      </c>
      <c r="H55" s="187">
        <v>-0.37970000000001392</v>
      </c>
      <c r="I55" s="187" t="s">
        <v>113</v>
      </c>
      <c r="J55" s="187">
        <v>0.34550000000001546</v>
      </c>
      <c r="K55" s="187">
        <v>3.3967000000000098</v>
      </c>
      <c r="L55" s="187">
        <v>0.68869999999998299</v>
      </c>
      <c r="M55" s="187">
        <v>19.826799999999935</v>
      </c>
      <c r="N55" s="187">
        <v>-9.7395999999999958</v>
      </c>
      <c r="O55" s="187">
        <v>-12.646200000000022</v>
      </c>
      <c r="P55" s="187">
        <v>0.58350000000001501</v>
      </c>
      <c r="Q55" s="187">
        <v>2.4320000000000164</v>
      </c>
      <c r="R55" s="187">
        <v>0.88029999999997699</v>
      </c>
      <c r="S55" s="187" t="s">
        <v>113</v>
      </c>
      <c r="T55" s="187">
        <v>3.6278999999999542</v>
      </c>
      <c r="U55" s="187">
        <v>2.2701999999999884</v>
      </c>
      <c r="V55" s="187">
        <v>4.7771999999999935</v>
      </c>
      <c r="W55" s="187">
        <v>-3.0936999999999557</v>
      </c>
      <c r="X55" s="187">
        <v>3.7351999999999634</v>
      </c>
      <c r="Y55" s="187">
        <v>-9.3127999999999815</v>
      </c>
      <c r="Z55" s="187">
        <v>10.657200000000046</v>
      </c>
      <c r="AA55" s="187">
        <v>-6.2563000000000102</v>
      </c>
      <c r="AB55" s="187">
        <v>-8.0895999999999617</v>
      </c>
      <c r="AC55" s="188">
        <v>1.9007000000000289</v>
      </c>
      <c r="AD55" s="189" t="s">
        <v>113</v>
      </c>
      <c r="AE55" s="190" t="s">
        <v>113</v>
      </c>
      <c r="AF55" s="191" t="s">
        <v>113</v>
      </c>
    </row>
    <row r="56" spans="1:32" s="174" customFormat="1" ht="12" customHeight="1" thickBot="1" x14ac:dyDescent="0.35">
      <c r="A56" s="168" t="s">
        <v>112</v>
      </c>
      <c r="B56" s="169">
        <v>433.5</v>
      </c>
      <c r="C56" s="169" t="s">
        <v>113</v>
      </c>
      <c r="D56" s="169">
        <v>479.30970000000002</v>
      </c>
      <c r="E56" s="169">
        <v>441.00709999999998</v>
      </c>
      <c r="F56" s="169">
        <v>521.52</v>
      </c>
      <c r="G56" s="169">
        <v>469.2</v>
      </c>
      <c r="H56" s="169">
        <v>524.61</v>
      </c>
      <c r="I56" s="169">
        <v>447.27</v>
      </c>
      <c r="J56" s="169">
        <v>539.87</v>
      </c>
      <c r="K56" s="169">
        <v>540.5</v>
      </c>
      <c r="L56" s="169">
        <v>506</v>
      </c>
      <c r="M56" s="169">
        <v>535.35</v>
      </c>
      <c r="N56" s="169" t="s">
        <v>113</v>
      </c>
      <c r="O56" s="169">
        <v>387.73</v>
      </c>
      <c r="P56" s="169">
        <v>400.78</v>
      </c>
      <c r="Q56" s="169">
        <v>510.14</v>
      </c>
      <c r="R56" s="169" t="s">
        <v>113</v>
      </c>
      <c r="S56" s="169" t="s">
        <v>113</v>
      </c>
      <c r="T56" s="169">
        <v>478</v>
      </c>
      <c r="U56" s="169">
        <v>497.19</v>
      </c>
      <c r="V56" s="169">
        <v>483.03660000000002</v>
      </c>
      <c r="W56" s="169">
        <v>521.58000000000004</v>
      </c>
      <c r="X56" s="169">
        <v>466.82600000000002</v>
      </c>
      <c r="Y56" s="169">
        <v>471.69</v>
      </c>
      <c r="Z56" s="169">
        <v>484.19</v>
      </c>
      <c r="AA56" s="169">
        <v>501.3</v>
      </c>
      <c r="AB56" s="169">
        <v>507.17380000000003</v>
      </c>
      <c r="AC56" s="170">
        <v>512.774</v>
      </c>
      <c r="AD56" s="179">
        <v>0.71389999999996689</v>
      </c>
      <c r="AE56" s="180">
        <v>1.3941722856358751E-3</v>
      </c>
      <c r="AF56" s="173" t="s">
        <v>113</v>
      </c>
    </row>
    <row r="57" spans="1:32" x14ac:dyDescent="0.25">
      <c r="AE57" s="30"/>
      <c r="AF57" s="30"/>
    </row>
  </sheetData>
  <mergeCells count="36">
    <mergeCell ref="AE9:AE10"/>
    <mergeCell ref="AF9:AF10"/>
    <mergeCell ref="X9:X10"/>
    <mergeCell ref="Y9:Y10"/>
    <mergeCell ref="Z9:Z10"/>
    <mergeCell ref="AA9:AA10"/>
    <mergeCell ref="AB9:AB10"/>
    <mergeCell ref="AC9:AC10"/>
    <mergeCell ref="R9:R10"/>
    <mergeCell ref="S9:S10"/>
    <mergeCell ref="T9:T10"/>
    <mergeCell ref="U9:U10"/>
    <mergeCell ref="V9:V10"/>
    <mergeCell ref="W9:W10"/>
    <mergeCell ref="L9:L10"/>
    <mergeCell ref="M9:M10"/>
    <mergeCell ref="N9:N10"/>
    <mergeCell ref="O9:O10"/>
    <mergeCell ref="P9:P10"/>
    <mergeCell ref="Q9:Q10"/>
    <mergeCell ref="F9:F10"/>
    <mergeCell ref="G9:G10"/>
    <mergeCell ref="H9:H10"/>
    <mergeCell ref="I9:I10"/>
    <mergeCell ref="J9:J10"/>
    <mergeCell ref="K9:K10"/>
    <mergeCell ref="AA2:AE2"/>
    <mergeCell ref="AD3:AE3"/>
    <mergeCell ref="AD4:AE4"/>
    <mergeCell ref="A6:AE6"/>
    <mergeCell ref="A7:AE7"/>
    <mergeCell ref="A9:A10"/>
    <mergeCell ref="B9:B10"/>
    <mergeCell ref="C9:C10"/>
    <mergeCell ref="D9:D10"/>
    <mergeCell ref="E9:E10"/>
  </mergeCells>
  <conditionalFormatting sqref="B11">
    <cfRule type="expression" dxfId="13" priority="14" stopIfTrue="1">
      <formula>ISERROR(B11)</formula>
    </cfRule>
  </conditionalFormatting>
  <conditionalFormatting sqref="B54:AB54">
    <cfRule type="expression" dxfId="12" priority="13" stopIfTrue="1">
      <formula>ISERROR(B54)</formula>
    </cfRule>
  </conditionalFormatting>
  <conditionalFormatting sqref="B18:AB18">
    <cfRule type="expression" dxfId="11" priority="12" stopIfTrue="1">
      <formula>ISERROR(B18)</formula>
    </cfRule>
  </conditionalFormatting>
  <conditionalFormatting sqref="B25:AB25">
    <cfRule type="expression" dxfId="10" priority="11" stopIfTrue="1">
      <formula>ISERROR(B25)</formula>
    </cfRule>
  </conditionalFormatting>
  <conditionalFormatting sqref="B27:AB27 B32:AB32">
    <cfRule type="expression" dxfId="9" priority="10" stopIfTrue="1">
      <formula>ISERROR(B27)</formula>
    </cfRule>
  </conditionalFormatting>
  <conditionalFormatting sqref="B35:AB35 B40:AB41">
    <cfRule type="expression" dxfId="8" priority="9" stopIfTrue="1">
      <formula>ISERROR(B35)</formula>
    </cfRule>
  </conditionalFormatting>
  <conditionalFormatting sqref="B44:AB44 B50:AB51">
    <cfRule type="expression" dxfId="7" priority="8" stopIfTrue="1">
      <formula>ISERROR(B44)</formula>
    </cfRule>
  </conditionalFormatting>
  <conditionalFormatting sqref="AF54">
    <cfRule type="expression" dxfId="6" priority="7" stopIfTrue="1">
      <formula>ISERROR(AF54)</formula>
    </cfRule>
  </conditionalFormatting>
  <conditionalFormatting sqref="AF18">
    <cfRule type="expression" dxfId="5" priority="6" stopIfTrue="1">
      <formula>ISERROR(AF18)</formula>
    </cfRule>
  </conditionalFormatting>
  <conditionalFormatting sqref="AF25">
    <cfRule type="expression" dxfId="4" priority="5" stopIfTrue="1">
      <formula>ISERROR(AF25)</formula>
    </cfRule>
  </conditionalFormatting>
  <conditionalFormatting sqref="AF27 AF32">
    <cfRule type="expression" dxfId="3" priority="4" stopIfTrue="1">
      <formula>ISERROR(AF27)</formula>
    </cfRule>
  </conditionalFormatting>
  <conditionalFormatting sqref="AF35 AF40:AF41">
    <cfRule type="expression" dxfId="2" priority="3" stopIfTrue="1">
      <formula>ISERROR(AF35)</formula>
    </cfRule>
  </conditionalFormatting>
  <conditionalFormatting sqref="AF44 AF50:AF51">
    <cfRule type="expression" dxfId="1" priority="2" stopIfTrue="1">
      <formula>ISERROR(AF44)</formula>
    </cfRule>
  </conditionalFormatting>
  <conditionalFormatting sqref="AC54">
    <cfRule type="expression" dxfId="0" priority="1" stopIfTrue="1">
      <formula>ISERROR(AC54)</formula>
    </cfRule>
  </conditionalFormatting>
  <pageMargins left="0.25" right="0.25" top="0.75" bottom="0.75" header="0.3" footer="0.3"/>
  <pageSetup paperSize="9" scale="6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Current Weekly Price ACZ</vt:lpstr>
      <vt:lpstr>Current Weekly All</vt:lpstr>
      <vt:lpstr>'Current Weekly All'!Print_Area</vt:lpstr>
      <vt:lpstr>'Current Weekly Price ACZ'!Print_Area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2023-03-16T16:33:36Z</dcterms:created>
  <dcterms:modified xsi:type="dcterms:W3CDTF">2023-03-16T16:42:09Z</dcterms:modified>
</cp:coreProperties>
</file>