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J48" i="1"/>
  <c r="I48" i="1"/>
  <c r="E48" i="1"/>
  <c r="G48" i="1"/>
  <c r="Q48" i="1"/>
  <c r="H48" i="1"/>
  <c r="R42" i="1"/>
  <c r="J41" i="1"/>
  <c r="O40" i="1"/>
  <c r="N40" i="1"/>
  <c r="M40" i="1"/>
  <c r="F40" i="1"/>
  <c r="E40" i="1"/>
  <c r="D40" i="1"/>
  <c r="R40" i="1"/>
  <c r="Q40" i="1"/>
  <c r="L40" i="1"/>
  <c r="J40" i="1"/>
  <c r="I41" i="1"/>
  <c r="G41" i="1"/>
  <c r="D41" i="1"/>
  <c r="R36" i="1"/>
  <c r="O34" i="1"/>
  <c r="N34" i="1"/>
  <c r="M34" i="1"/>
  <c r="F34" i="1"/>
  <c r="E34" i="1"/>
  <c r="D34" i="1"/>
  <c r="Q34" i="1"/>
  <c r="L34" i="1"/>
  <c r="J34" i="1"/>
  <c r="I34" i="1"/>
  <c r="G34" i="1"/>
  <c r="R30" i="1"/>
  <c r="Q28" i="1"/>
  <c r="O28" i="1"/>
  <c r="N28" i="1"/>
  <c r="M28" i="1"/>
  <c r="E28" i="1"/>
  <c r="I28" i="1"/>
  <c r="D28" i="1"/>
  <c r="M29" i="1"/>
  <c r="L28" i="1"/>
  <c r="J28" i="1"/>
  <c r="R21" i="1"/>
  <c r="Q19" i="1"/>
  <c r="E19" i="1"/>
  <c r="D19" i="1"/>
  <c r="O19" i="1"/>
  <c r="M19" i="1"/>
  <c r="L19" i="1"/>
  <c r="H19" i="1"/>
  <c r="G19" i="1"/>
  <c r="F19" i="1"/>
  <c r="R15" i="1"/>
  <c r="H14" i="1"/>
  <c r="Q13" i="1"/>
  <c r="N13" i="1"/>
  <c r="D13" i="1"/>
  <c r="O14" i="1"/>
  <c r="M13" i="1"/>
  <c r="L13" i="1"/>
  <c r="K13" i="1"/>
  <c r="J13" i="1"/>
  <c r="I13" i="1"/>
  <c r="H13" i="1"/>
  <c r="G14" i="1"/>
  <c r="F14" i="1"/>
  <c r="E13" i="1"/>
  <c r="D14" i="1"/>
  <c r="I29" i="1" l="1"/>
  <c r="D29" i="1"/>
  <c r="R28" i="1"/>
  <c r="J29" i="1"/>
  <c r="K49" i="1"/>
  <c r="O49" i="1"/>
  <c r="P49" i="1"/>
  <c r="G29" i="1"/>
  <c r="K20" i="1"/>
  <c r="H29" i="1"/>
  <c r="G13" i="1"/>
  <c r="O13" i="1"/>
  <c r="I14" i="1"/>
  <c r="J14" i="1"/>
  <c r="K19" i="1"/>
  <c r="L29" i="1"/>
  <c r="K48" i="1"/>
  <c r="K14" i="1"/>
  <c r="G28" i="1"/>
  <c r="D35" i="1"/>
  <c r="D48" i="1"/>
  <c r="P48" i="1"/>
  <c r="F13" i="1"/>
  <c r="L41" i="1"/>
  <c r="L14" i="1"/>
  <c r="H28" i="1"/>
  <c r="G40" i="1"/>
  <c r="I19" i="1"/>
  <c r="R13" i="1"/>
  <c r="E14" i="1"/>
  <c r="M14" i="1"/>
  <c r="I40" i="1"/>
  <c r="M49" i="1"/>
  <c r="F48" i="1"/>
  <c r="J19" i="1"/>
  <c r="R19" i="1" l="1"/>
  <c r="D20" i="1"/>
  <c r="M20" i="1"/>
  <c r="E20" i="1"/>
  <c r="L20" i="1"/>
  <c r="J35" i="1"/>
  <c r="I20" i="1"/>
  <c r="L35" i="1"/>
  <c r="J49" i="1"/>
  <c r="R48" i="1"/>
  <c r="I49" i="1"/>
  <c r="L49" i="1"/>
  <c r="Q49" i="1"/>
  <c r="H20" i="1"/>
  <c r="O20" i="1"/>
  <c r="N49" i="1"/>
  <c r="G35" i="1"/>
  <c r="R34" i="1"/>
  <c r="I35" i="1"/>
  <c r="G20" i="1"/>
  <c r="F20" i="1"/>
  <c r="D49" i="1"/>
  <c r="F49" i="1"/>
  <c r="J20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<sst xmlns="http://schemas.openxmlformats.org/spreadsheetml/2006/main" count="103" uniqueCount="47">
  <si>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</si>
  <si>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</si>
  <si>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</si>
  <si>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</si>
  <si>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</si>
  <si>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</si>
  <si>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</si>
  <si>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</si>
  <si>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</si>
  <si>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</si>
  <si>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</si>
  <si>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</si>
  <si>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</si>
  <si>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</si>
  <si>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</si>
  <si>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</si>
  <si>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</si>
  <si>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</si>
  <si>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</si>
  <si>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</si>
  <si>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</si>
  <si>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</si>
  <si>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</si>
  <si>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</si>
  <si>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</si>
  <si>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</si>
  <si>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</si>
  <si>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</si>
  <si>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</si>
  <si>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</si>
  <si>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</si>
  <si>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</si>
  <si>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</si>
  <si>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</si>
  <si>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</si>
  <si>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</si>
  <si>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</si>
  <si>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</si>
  <si>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</si>
  <si>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</si>
  <si>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</si>
  <si>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</si>
  <si>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</si>
  <si>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</si>
  <si>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</si>
  <si>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23.09.2021</t>
  </si>
  <si>
    <t>Week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</si>
</sst>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45</v>
      </c>
      <c r="U2" s="6"/>
    </row>
    <row r="3" spans="1:31" s="12" customFormat="1" ht="13.8" x14ac:dyDescent="0.25">
      <c r="C3" s="13"/>
      <c r="Q3" s="14" t="s">
        <v>46</v>
      </c>
      <c r="R3" s="15" t="s">
        <v>2</v>
      </c>
      <c r="S3" s="16">
        <v>44452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44458</v>
      </c>
    </row>
    <row r="5" spans="1:31" ht="6.6" customHeight="1" x14ac:dyDescent="0.3">
      <c r="C5" s="18"/>
    </row>
    <row r="6" spans="1:31" ht="28.35" customHeight="1" x14ac:dyDescent="0.5">
      <c r="C6" s="88" t="s">
        <v>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1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31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1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6" t="s">
        <v>19</v>
      </c>
      <c r="R9" s="27" t="s">
        <v>20</v>
      </c>
    </row>
    <row r="10" spans="1:31" ht="14.4" x14ac:dyDescent="0.3">
      <c r="A10" s="1" t="s">
        <v>21</v>
      </c>
      <c r="B10" s="1" t="s">
        <v>22</v>
      </c>
      <c r="C10" s="28" t="s">
        <v>23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1" ht="13.8" x14ac:dyDescent="0.3">
      <c r="C11" s="32" t="s">
        <v>24</v>
      </c>
      <c r="D11" s="33">
        <v>97.83</v>
      </c>
      <c r="E11" s="34">
        <v>73.9636</v>
      </c>
      <c r="F11" s="34">
        <v>88.52</v>
      </c>
      <c r="G11" s="34">
        <v>103.89</v>
      </c>
      <c r="H11" s="34">
        <v>104.84</v>
      </c>
      <c r="I11" s="34">
        <v>50</v>
      </c>
      <c r="J11" s="34">
        <v>115.26</v>
      </c>
      <c r="K11" s="34">
        <v>109</v>
      </c>
      <c r="L11" s="34">
        <v>116.45</v>
      </c>
      <c r="M11" s="34">
        <v>151.3109</v>
      </c>
      <c r="N11" s="34"/>
      <c r="O11" s="34">
        <v>50.356300000000005</v>
      </c>
      <c r="P11" s="35"/>
      <c r="Q11" s="35"/>
      <c r="R11" s="36">
        <v>93.310231292558655</v>
      </c>
    </row>
    <row r="12" spans="1:31" ht="13.8" x14ac:dyDescent="0.3">
      <c r="C12" s="37" t="s">
        <v>25</v>
      </c>
      <c r="D12" s="38">
        <v>97</v>
      </c>
      <c r="E12" s="39">
        <v>73.963200000000001</v>
      </c>
      <c r="F12" s="39">
        <v>94.47</v>
      </c>
      <c r="G12" s="39">
        <v>138.89000000000001</v>
      </c>
      <c r="H12" s="39">
        <v>105.48</v>
      </c>
      <c r="I12" s="39">
        <v>53</v>
      </c>
      <c r="J12" s="39">
        <v>116.13</v>
      </c>
      <c r="K12" s="39">
        <v>109</v>
      </c>
      <c r="L12" s="39">
        <v>104.56</v>
      </c>
      <c r="M12" s="39">
        <v>149.35339999999999</v>
      </c>
      <c r="N12" s="39"/>
      <c r="O12" s="39">
        <v>54.876400000000004</v>
      </c>
      <c r="P12" s="40"/>
      <c r="Q12" s="40"/>
      <c r="R12" s="41">
        <v>97.82222154603717</v>
      </c>
    </row>
    <row r="13" spans="1:31" x14ac:dyDescent="0.25">
      <c r="A13" s="42"/>
      <c r="B13" s="42"/>
      <c r="C13" s="43" t="s">
        <v>26</v>
      </c>
      <c r="D13" s="44">
        <f>D12-D11</f>
        <v>-0.82999999999999829</v>
      </c>
      <c r="E13" s="45">
        <f>E11-E12</f>
        <v>3.9999999999906777E-4</v>
      </c>
      <c r="F13" s="45">
        <f t="shared" ref="F13:R13" si="0">F11-F12</f>
        <v>-5.9500000000000028</v>
      </c>
      <c r="G13" s="45">
        <f t="shared" si="0"/>
        <v>-35.000000000000014</v>
      </c>
      <c r="H13" s="45">
        <f t="shared" si="0"/>
        <v>-0.64000000000000057</v>
      </c>
      <c r="I13" s="45">
        <f t="shared" si="0"/>
        <v>-3</v>
      </c>
      <c r="J13" s="45">
        <f t="shared" si="0"/>
        <v>-0.86999999999999034</v>
      </c>
      <c r="K13" s="45">
        <f t="shared" si="0"/>
        <v>0</v>
      </c>
      <c r="L13" s="45">
        <f t="shared" si="0"/>
        <v>11.89</v>
      </c>
      <c r="M13" s="45">
        <f t="shared" si="0"/>
        <v>1.9575000000000102</v>
      </c>
      <c r="N13" s="46">
        <f t="shared" si="0"/>
        <v>0</v>
      </c>
      <c r="O13" s="45">
        <f t="shared" si="0"/>
        <v>-4.5200999999999993</v>
      </c>
      <c r="P13" s="47"/>
      <c r="Q13" s="48">
        <f t="shared" si="0"/>
        <v>0</v>
      </c>
      <c r="R13" s="49">
        <f t="shared" si="0"/>
        <v>-4.5119902534785155</v>
      </c>
    </row>
    <row r="14" spans="1:31" x14ac:dyDescent="0.25">
      <c r="A14" s="42"/>
      <c r="B14" s="42"/>
      <c r="C14" s="43" t="s">
        <v>27</v>
      </c>
      <c r="D14" s="50">
        <f t="shared" ref="D14:M14" si="1">D11/$R11*100</f>
        <v>104.84380827786222</v>
      </c>
      <c r="E14" s="51">
        <f t="shared" si="1"/>
        <v>79.266334436680879</v>
      </c>
      <c r="F14" s="51">
        <f t="shared" si="1"/>
        <v>94.866338635964055</v>
      </c>
      <c r="G14" s="51">
        <f t="shared" si="1"/>
        <v>111.33827294272827</v>
      </c>
      <c r="H14" s="51">
        <f t="shared" si="1"/>
        <v>112.35638208986074</v>
      </c>
      <c r="I14" s="51">
        <f t="shared" si="1"/>
        <v>53.5846919543403</v>
      </c>
      <c r="J14" s="51">
        <f t="shared" si="1"/>
        <v>123.52343189314526</v>
      </c>
      <c r="K14" s="51">
        <f t="shared" si="1"/>
        <v>116.81462846046185</v>
      </c>
      <c r="L14" s="51">
        <f t="shared" si="1"/>
        <v>124.79874756165856</v>
      </c>
      <c r="M14" s="51">
        <f t="shared" si="1"/>
        <v>162.15895931667978</v>
      </c>
      <c r="N14" s="51"/>
      <c r="O14" s="51">
        <f>O11/$R11*100</f>
        <v>53.966536469206929</v>
      </c>
      <c r="P14" s="52"/>
      <c r="Q14" s="52"/>
      <c r="R14" s="53"/>
    </row>
    <row r="15" spans="1:31" x14ac:dyDescent="0.25">
      <c r="A15" s="54"/>
      <c r="B15" s="54"/>
      <c r="C15" s="55" t="s">
        <v>28</v>
      </c>
      <c r="D15" s="56">
        <v>2.9924340826193059</v>
      </c>
      <c r="E15" s="57">
        <v>3.1429625175296647</v>
      </c>
      <c r="F15" s="57">
        <v>21.813884328966374</v>
      </c>
      <c r="G15" s="57">
        <v>8.0996647321222444</v>
      </c>
      <c r="H15" s="57">
        <v>4.5099565158619477</v>
      </c>
      <c r="I15" s="57">
        <v>19.219243608521488</v>
      </c>
      <c r="J15" s="57">
        <v>10.409436230403072</v>
      </c>
      <c r="K15" s="57">
        <v>8.7279790973522893</v>
      </c>
      <c r="L15" s="57">
        <v>2.9192280884056943</v>
      </c>
      <c r="M15" s="57">
        <v>11.824770661084614</v>
      </c>
      <c r="N15" s="57"/>
      <c r="O15" s="57">
        <v>6.340440137133295</v>
      </c>
      <c r="P15" s="58"/>
      <c r="Q15" s="58"/>
      <c r="R15" s="59">
        <f>SUM(D15:Q15)</f>
        <v>99.999999999999986</v>
      </c>
    </row>
    <row r="16" spans="1:31" ht="14.4" x14ac:dyDescent="0.3">
      <c r="A16" s="1" t="s">
        <v>21</v>
      </c>
      <c r="B16" s="1" t="s">
        <v>29</v>
      </c>
      <c r="C16" s="28" t="s">
        <v>30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2" t="s">
        <v>24</v>
      </c>
      <c r="D17" s="33">
        <v>413.06</v>
      </c>
      <c r="E17" s="34">
        <v>144.56530000000001</v>
      </c>
      <c r="F17" s="34">
        <v>203.9</v>
      </c>
      <c r="G17" s="34">
        <v>246.64000000000001</v>
      </c>
      <c r="H17" s="34">
        <v>198.21</v>
      </c>
      <c r="I17" s="34">
        <v>175</v>
      </c>
      <c r="J17" s="34">
        <v>253.4</v>
      </c>
      <c r="K17" s="34">
        <v>223</v>
      </c>
      <c r="L17" s="34">
        <v>339.23</v>
      </c>
      <c r="M17" s="34">
        <v>216.47790000000001</v>
      </c>
      <c r="N17" s="34"/>
      <c r="O17" s="34">
        <v>357.17590000000001</v>
      </c>
      <c r="P17" s="35"/>
      <c r="Q17" s="35"/>
      <c r="R17" s="36">
        <v>221.32962340576731</v>
      </c>
    </row>
    <row r="18" spans="1:18" ht="13.8" x14ac:dyDescent="0.3">
      <c r="C18" s="37" t="s">
        <v>25</v>
      </c>
      <c r="D18" s="38">
        <v>412.78000000000003</v>
      </c>
      <c r="E18" s="39">
        <v>144.56450000000001</v>
      </c>
      <c r="F18" s="39">
        <v>214.3</v>
      </c>
      <c r="G18" s="39">
        <v>206.71</v>
      </c>
      <c r="H18" s="39">
        <v>193.96</v>
      </c>
      <c r="I18" s="39">
        <v>184</v>
      </c>
      <c r="J18" s="39">
        <v>253.44</v>
      </c>
      <c r="K18" s="39">
        <v>223</v>
      </c>
      <c r="L18" s="39">
        <v>380.28000000000003</v>
      </c>
      <c r="M18" s="39">
        <v>216.09610000000001</v>
      </c>
      <c r="N18" s="39"/>
      <c r="O18" s="39">
        <v>346.14930000000004</v>
      </c>
      <c r="P18" s="40"/>
      <c r="Q18" s="40"/>
      <c r="R18" s="41">
        <v>222.16913285923727</v>
      </c>
    </row>
    <row r="19" spans="1:18" x14ac:dyDescent="0.25">
      <c r="A19" s="42"/>
      <c r="B19" s="42"/>
      <c r="C19" s="43" t="s">
        <v>26</v>
      </c>
      <c r="D19" s="44">
        <f>D18-D17</f>
        <v>-0.27999999999997272</v>
      </c>
      <c r="E19" s="46">
        <f>E18-E17</f>
        <v>-7.9999999999813554E-4</v>
      </c>
      <c r="F19" s="45">
        <f t="shared" ref="F19:R19" si="2">F17-F18</f>
        <v>-10.400000000000006</v>
      </c>
      <c r="G19" s="45">
        <f t="shared" si="2"/>
        <v>39.930000000000007</v>
      </c>
      <c r="H19" s="45">
        <f t="shared" si="2"/>
        <v>4.25</v>
      </c>
      <c r="I19" s="45">
        <f t="shared" si="2"/>
        <v>-9</v>
      </c>
      <c r="J19" s="45">
        <f t="shared" si="2"/>
        <v>-3.9999999999992042E-2</v>
      </c>
      <c r="K19" s="45">
        <f t="shared" si="2"/>
        <v>0</v>
      </c>
      <c r="L19" s="45">
        <f t="shared" si="2"/>
        <v>-41.050000000000011</v>
      </c>
      <c r="M19" s="45">
        <f t="shared" si="2"/>
        <v>0.38179999999999836</v>
      </c>
      <c r="N19" s="46"/>
      <c r="O19" s="45">
        <f t="shared" si="2"/>
        <v>11.026599999999974</v>
      </c>
      <c r="P19" s="47"/>
      <c r="Q19" s="48">
        <f t="shared" si="2"/>
        <v>0</v>
      </c>
      <c r="R19" s="49">
        <f t="shared" si="2"/>
        <v>-0.83950945346995809</v>
      </c>
    </row>
    <row r="20" spans="1:18" x14ac:dyDescent="0.25">
      <c r="A20" s="42"/>
      <c r="B20" s="42"/>
      <c r="C20" s="43" t="s">
        <v>27</v>
      </c>
      <c r="D20" s="50">
        <f>D17/$R17*100</f>
        <v>186.62662215926252</v>
      </c>
      <c r="E20" s="51">
        <f>E17/$R17*100</f>
        <v>65.316742411369859</v>
      </c>
      <c r="F20" s="51">
        <f t="shared" ref="F20:O20" si="3">F17/$R17*100</f>
        <v>92.125038150083824</v>
      </c>
      <c r="G20" s="51">
        <f t="shared" si="3"/>
        <v>111.43560279223482</v>
      </c>
      <c r="H20" s="51">
        <f t="shared" si="3"/>
        <v>89.55421192608199</v>
      </c>
      <c r="I20" s="51">
        <f t="shared" si="3"/>
        <v>79.067590369125412</v>
      </c>
      <c r="J20" s="51">
        <f t="shared" si="3"/>
        <v>114.48987085449357</v>
      </c>
      <c r="K20" s="51">
        <f t="shared" si="3"/>
        <v>100.75470087037124</v>
      </c>
      <c r="L20" s="51">
        <f t="shared" si="3"/>
        <v>153.2691353195338</v>
      </c>
      <c r="M20" s="51">
        <f t="shared" si="3"/>
        <v>97.807919549534247</v>
      </c>
      <c r="N20" s="51"/>
      <c r="O20" s="51">
        <f t="shared" si="3"/>
        <v>161.37735857670685</v>
      </c>
      <c r="P20" s="52"/>
      <c r="Q20" s="52"/>
      <c r="R20" s="53"/>
    </row>
    <row r="21" spans="1:18" ht="13.8" thickBot="1" x14ac:dyDescent="0.3">
      <c r="A21" s="54"/>
      <c r="B21" s="54"/>
      <c r="C21" s="63" t="s">
        <v>28</v>
      </c>
      <c r="D21" s="64">
        <v>3.4115959750218208</v>
      </c>
      <c r="E21" s="65">
        <v>2.39220540971702</v>
      </c>
      <c r="F21" s="65">
        <v>16.840681711885892</v>
      </c>
      <c r="G21" s="65">
        <v>8.8087224401087667</v>
      </c>
      <c r="H21" s="65">
        <v>10.773330390599744</v>
      </c>
      <c r="I21" s="65">
        <v>27.680667980774963</v>
      </c>
      <c r="J21" s="65">
        <v>8.3060630557202408</v>
      </c>
      <c r="K21" s="65">
        <v>5.9694042112443286</v>
      </c>
      <c r="L21" s="65">
        <v>2.6494600688703347</v>
      </c>
      <c r="M21" s="65">
        <v>8.8552334307373215</v>
      </c>
      <c r="N21" s="65"/>
      <c r="O21" s="65">
        <v>4.3126353253195688</v>
      </c>
      <c r="P21" s="66"/>
      <c r="Q21" s="66"/>
      <c r="R21" s="67">
        <f>SUM(D21:Q21)</f>
        <v>100.00000000000003</v>
      </c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6" t="s">
        <v>19</v>
      </c>
      <c r="R24" s="27" t="s">
        <v>20</v>
      </c>
    </row>
    <row r="25" spans="1:18" ht="14.4" x14ac:dyDescent="0.3">
      <c r="A25" s="1" t="s">
        <v>32</v>
      </c>
      <c r="B25" s="1" t="s">
        <v>33</v>
      </c>
      <c r="C25" s="28" t="s">
        <v>34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35</v>
      </c>
      <c r="D26" s="33">
        <v>4.5600000000000005</v>
      </c>
      <c r="E26" s="34"/>
      <c r="F26" s="34"/>
      <c r="G26" s="34">
        <v>2.38</v>
      </c>
      <c r="H26" s="34">
        <v>2.48</v>
      </c>
      <c r="I26" s="34">
        <v>2.64</v>
      </c>
      <c r="J26" s="34">
        <v>2.91</v>
      </c>
      <c r="K26" s="34"/>
      <c r="L26" s="34">
        <v>2.37</v>
      </c>
      <c r="M26" s="34">
        <v>2.3037000000000001</v>
      </c>
      <c r="N26" s="34"/>
      <c r="O26" s="34"/>
      <c r="P26" s="35"/>
      <c r="Q26" s="35">
        <v>2.7650000000000001</v>
      </c>
      <c r="R26" s="36">
        <v>2.6397400758119378</v>
      </c>
    </row>
    <row r="27" spans="1:18" ht="13.8" x14ac:dyDescent="0.3">
      <c r="C27" s="37" t="s">
        <v>25</v>
      </c>
      <c r="D27" s="38">
        <v>4.5600000000000005</v>
      </c>
      <c r="E27" s="70"/>
      <c r="F27" s="71"/>
      <c r="G27" s="71">
        <v>2.4</v>
      </c>
      <c r="H27" s="71">
        <v>2.4900000000000002</v>
      </c>
      <c r="I27" s="71">
        <v>2.64</v>
      </c>
      <c r="J27" s="71">
        <v>2.9</v>
      </c>
      <c r="K27" s="71"/>
      <c r="L27" s="71">
        <v>2.5</v>
      </c>
      <c r="M27" s="71">
        <v>2.3221000000000003</v>
      </c>
      <c r="N27" s="71"/>
      <c r="O27" s="71"/>
      <c r="P27" s="72"/>
      <c r="Q27" s="72">
        <v>2.6234000000000002</v>
      </c>
      <c r="R27" s="73">
        <v>2.6456266029501321</v>
      </c>
    </row>
    <row r="28" spans="1:18" x14ac:dyDescent="0.25">
      <c r="A28" s="42"/>
      <c r="B28" s="42"/>
      <c r="C28" s="43" t="s">
        <v>26</v>
      </c>
      <c r="D28" s="44">
        <f>D27-D26</f>
        <v>0</v>
      </c>
      <c r="E28" s="46">
        <f>E26-E27</f>
        <v>0</v>
      </c>
      <c r="F28" s="45"/>
      <c r="G28" s="45">
        <f t="shared" ref="G28:R28" si="4">G26-G27</f>
        <v>-2.0000000000000018E-2</v>
      </c>
      <c r="H28" s="45">
        <f t="shared" si="4"/>
        <v>-1.0000000000000231E-2</v>
      </c>
      <c r="I28" s="45">
        <f t="shared" si="4"/>
        <v>0</v>
      </c>
      <c r="J28" s="45">
        <f t="shared" si="4"/>
        <v>1.0000000000000231E-2</v>
      </c>
      <c r="K28" s="45"/>
      <c r="L28" s="45">
        <f t="shared" si="4"/>
        <v>-0.12999999999999989</v>
      </c>
      <c r="M28" s="45">
        <f t="shared" si="4"/>
        <v>-1.8400000000000194E-2</v>
      </c>
      <c r="N28" s="46">
        <f t="shared" si="4"/>
        <v>0</v>
      </c>
      <c r="O28" s="46">
        <f t="shared" si="4"/>
        <v>0</v>
      </c>
      <c r="P28" s="48"/>
      <c r="Q28" s="47">
        <f t="shared" si="4"/>
        <v>0.14159999999999995</v>
      </c>
      <c r="R28" s="49">
        <f t="shared" si="4"/>
        <v>-5.8865271381942641E-3</v>
      </c>
    </row>
    <row r="29" spans="1:18" x14ac:dyDescent="0.25">
      <c r="A29" s="42"/>
      <c r="B29" s="42"/>
      <c r="C29" s="43" t="s">
        <v>27</v>
      </c>
      <c r="D29" s="50">
        <f>D26/$R26*100</f>
        <v>172.74428046092473</v>
      </c>
      <c r="E29" s="74"/>
      <c r="F29" s="51"/>
      <c r="G29" s="51">
        <f>G26/$R26*100</f>
        <v>90.160391994956299</v>
      </c>
      <c r="H29" s="51">
        <f>H26/$R26*100</f>
        <v>93.948643759450263</v>
      </c>
      <c r="I29" s="51">
        <f>I26/$R26*100</f>
        <v>100.00984658264062</v>
      </c>
      <c r="J29" s="51">
        <f>J26/$R26*100</f>
        <v>110.23812634677432</v>
      </c>
      <c r="K29" s="51"/>
      <c r="L29" s="51">
        <f>L26/$R26*100</f>
        <v>89.781566818506917</v>
      </c>
      <c r="M29" s="51">
        <f>M26/$R26*100</f>
        <v>87.269955898647424</v>
      </c>
      <c r="N29" s="51"/>
      <c r="O29" s="51"/>
      <c r="P29" s="52"/>
      <c r="Q29" s="52"/>
      <c r="R29" s="53"/>
    </row>
    <row r="30" spans="1:18" x14ac:dyDescent="0.25">
      <c r="A30" s="54"/>
      <c r="B30" s="54"/>
      <c r="C30" s="55" t="s">
        <v>28</v>
      </c>
      <c r="D30" s="56">
        <v>4.8908563274192538</v>
      </c>
      <c r="E30" s="57"/>
      <c r="F30" s="57"/>
      <c r="G30" s="57">
        <v>18.348334951583698</v>
      </c>
      <c r="H30" s="57">
        <v>5.9836956374202224</v>
      </c>
      <c r="I30" s="57">
        <v>40.735116998144058</v>
      </c>
      <c r="J30" s="57">
        <v>7.0855838777018967</v>
      </c>
      <c r="K30" s="57"/>
      <c r="L30" s="57">
        <v>4.0503011936443931</v>
      </c>
      <c r="M30" s="57">
        <v>14.895444135071569</v>
      </c>
      <c r="N30" s="57"/>
      <c r="O30" s="57"/>
      <c r="P30" s="58"/>
      <c r="Q30" s="58">
        <v>4.0106668790148969</v>
      </c>
      <c r="R30" s="59">
        <f>SUM(D30:Q30)</f>
        <v>99.999999999999972</v>
      </c>
    </row>
    <row r="31" spans="1:18" ht="14.4" x14ac:dyDescent="0.3">
      <c r="A31" s="1" t="s">
        <v>32</v>
      </c>
      <c r="B31" s="1" t="s">
        <v>36</v>
      </c>
      <c r="C31" s="28" t="s">
        <v>37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2" t="s">
        <v>35</v>
      </c>
      <c r="D32" s="33">
        <v>4.3</v>
      </c>
      <c r="E32" s="34"/>
      <c r="F32" s="34"/>
      <c r="G32" s="34">
        <v>2.08</v>
      </c>
      <c r="H32" s="75"/>
      <c r="I32" s="34">
        <v>2.58</v>
      </c>
      <c r="J32" s="34">
        <v>2.87</v>
      </c>
      <c r="K32" s="34"/>
      <c r="L32" s="34">
        <v>2.23</v>
      </c>
      <c r="M32" s="34"/>
      <c r="N32" s="34"/>
      <c r="O32" s="34"/>
      <c r="P32" s="35"/>
      <c r="Q32" s="35">
        <v>2.0445000000000002</v>
      </c>
      <c r="R32" s="36">
        <v>2.5132879055974193</v>
      </c>
    </row>
    <row r="33" spans="1:18" ht="13.8" x14ac:dyDescent="0.3">
      <c r="C33" s="37" t="s">
        <v>25</v>
      </c>
      <c r="D33" s="38">
        <v>4.3</v>
      </c>
      <c r="E33" s="71"/>
      <c r="F33" s="71"/>
      <c r="G33" s="71">
        <v>2.0300000000000002</v>
      </c>
      <c r="H33" s="71"/>
      <c r="I33" s="71">
        <v>2.58</v>
      </c>
      <c r="J33" s="71">
        <v>2.86</v>
      </c>
      <c r="K33" s="71"/>
      <c r="L33" s="71">
        <v>2.2600000000000002</v>
      </c>
      <c r="M33" s="71"/>
      <c r="N33" s="71"/>
      <c r="O33" s="71"/>
      <c r="P33" s="72"/>
      <c r="Q33" s="72">
        <v>2.4013</v>
      </c>
      <c r="R33" s="73">
        <v>2.5142930670527242</v>
      </c>
    </row>
    <row r="34" spans="1:18" x14ac:dyDescent="0.25">
      <c r="A34" s="42"/>
      <c r="B34" s="42"/>
      <c r="C34" s="43" t="s">
        <v>26</v>
      </c>
      <c r="D34" s="44">
        <f>D33-D32</f>
        <v>0</v>
      </c>
      <c r="E34" s="46">
        <f>E32-E33</f>
        <v>0</v>
      </c>
      <c r="F34" s="46">
        <f t="shared" ref="F34:R34" si="5">F32-F33</f>
        <v>0</v>
      </c>
      <c r="G34" s="45">
        <f t="shared" si="5"/>
        <v>4.9999999999999822E-2</v>
      </c>
      <c r="H34" s="45"/>
      <c r="I34" s="45">
        <f t="shared" si="5"/>
        <v>0</v>
      </c>
      <c r="J34" s="45">
        <f t="shared" si="5"/>
        <v>1.0000000000000231E-2</v>
      </c>
      <c r="K34" s="45"/>
      <c r="L34" s="45">
        <f t="shared" si="5"/>
        <v>-3.0000000000000249E-2</v>
      </c>
      <c r="M34" s="46">
        <f t="shared" si="5"/>
        <v>0</v>
      </c>
      <c r="N34" s="46">
        <f t="shared" si="5"/>
        <v>0</v>
      </c>
      <c r="O34" s="46">
        <f t="shared" si="5"/>
        <v>0</v>
      </c>
      <c r="P34" s="48"/>
      <c r="Q34" s="47">
        <f t="shared" si="5"/>
        <v>-0.35679999999999978</v>
      </c>
      <c r="R34" s="49">
        <f t="shared" si="5"/>
        <v>-1.005161455304826E-3</v>
      </c>
    </row>
    <row r="35" spans="1:18" x14ac:dyDescent="0.25">
      <c r="A35" s="42"/>
      <c r="B35" s="42"/>
      <c r="C35" s="43" t="s">
        <v>27</v>
      </c>
      <c r="D35" s="50">
        <f>D32/$R32*100</f>
        <v>171.09062556754202</v>
      </c>
      <c r="E35" s="74"/>
      <c r="F35" s="74"/>
      <c r="G35" s="51">
        <f>G32/$R32*100</f>
        <v>82.760116553601719</v>
      </c>
      <c r="H35" s="51"/>
      <c r="I35" s="51">
        <f>I32/$R32*100</f>
        <v>102.65437534052522</v>
      </c>
      <c r="J35" s="51">
        <f>J32/$R32*100</f>
        <v>114.19304543694085</v>
      </c>
      <c r="K35" s="51"/>
      <c r="L35" s="51">
        <f>L32/$R32*100</f>
        <v>88.728394189678767</v>
      </c>
      <c r="M35" s="51"/>
      <c r="N35" s="51"/>
      <c r="O35" s="51"/>
      <c r="P35" s="52"/>
      <c r="Q35" s="52"/>
      <c r="R35" s="53"/>
    </row>
    <row r="36" spans="1:18" x14ac:dyDescent="0.25">
      <c r="A36" s="54"/>
      <c r="B36" s="54"/>
      <c r="C36" s="55" t="s">
        <v>28</v>
      </c>
      <c r="D36" s="56">
        <v>4.060614309695568</v>
      </c>
      <c r="E36" s="57"/>
      <c r="F36" s="57"/>
      <c r="G36" s="57">
        <v>31.020701090117182</v>
      </c>
      <c r="H36" s="57"/>
      <c r="I36" s="57">
        <v>30.882116386403851</v>
      </c>
      <c r="J36" s="57">
        <v>22.88297429171255</v>
      </c>
      <c r="K36" s="57"/>
      <c r="L36" s="57">
        <v>6.4235659989028724</v>
      </c>
      <c r="M36" s="57"/>
      <c r="N36" s="57"/>
      <c r="O36" s="57"/>
      <c r="P36" s="58"/>
      <c r="Q36" s="58">
        <v>4.7300279231679809</v>
      </c>
      <c r="R36" s="59">
        <f>SUM(D36:Q36)</f>
        <v>100</v>
      </c>
    </row>
    <row r="37" spans="1:18" ht="14.4" x14ac:dyDescent="0.3">
      <c r="A37" s="1" t="s">
        <v>32</v>
      </c>
      <c r="B37" s="1" t="s">
        <v>38</v>
      </c>
      <c r="C37" s="28" t="s">
        <v>39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2" t="s">
        <v>35</v>
      </c>
      <c r="D38" s="33">
        <v>2.8000000000000003</v>
      </c>
      <c r="E38" s="34"/>
      <c r="F38" s="34"/>
      <c r="G38" s="34">
        <v>2.1</v>
      </c>
      <c r="H38" s="76"/>
      <c r="I38" s="34">
        <v>2.59</v>
      </c>
      <c r="J38" s="34">
        <v>2.83</v>
      </c>
      <c r="K38" s="34"/>
      <c r="L38" s="34">
        <v>1.82</v>
      </c>
      <c r="M38" s="34"/>
      <c r="N38" s="34"/>
      <c r="O38" s="34"/>
      <c r="P38" s="35"/>
      <c r="Q38" s="35">
        <v>2.1311</v>
      </c>
      <c r="R38" s="36">
        <v>2.5048216445311433</v>
      </c>
    </row>
    <row r="39" spans="1:18" ht="13.8" x14ac:dyDescent="0.3">
      <c r="C39" s="37" t="s">
        <v>25</v>
      </c>
      <c r="D39" s="38">
        <v>2.8000000000000003</v>
      </c>
      <c r="E39" s="77"/>
      <c r="F39" s="77"/>
      <c r="G39" s="77">
        <v>2.2200000000000002</v>
      </c>
      <c r="H39" s="71"/>
      <c r="I39" s="39">
        <v>2.58</v>
      </c>
      <c r="J39" s="39">
        <v>2.83</v>
      </c>
      <c r="K39" s="39"/>
      <c r="L39" s="39">
        <v>2</v>
      </c>
      <c r="M39" s="39"/>
      <c r="N39" s="39"/>
      <c r="O39" s="39"/>
      <c r="P39" s="40"/>
      <c r="Q39" s="40">
        <v>2.1939000000000002</v>
      </c>
      <c r="R39" s="41">
        <v>2.5342713051976622</v>
      </c>
    </row>
    <row r="40" spans="1:18" x14ac:dyDescent="0.25">
      <c r="A40" s="42"/>
      <c r="B40" s="42"/>
      <c r="C40" s="43" t="s">
        <v>26</v>
      </c>
      <c r="D40" s="44">
        <f>D39-D38</f>
        <v>0</v>
      </c>
      <c r="E40" s="46">
        <f>E38-E39</f>
        <v>0</v>
      </c>
      <c r="F40" s="46">
        <f t="shared" ref="F40:R40" si="6">F38-F39</f>
        <v>0</v>
      </c>
      <c r="G40" s="45">
        <f t="shared" si="6"/>
        <v>-0.12000000000000011</v>
      </c>
      <c r="H40" s="45"/>
      <c r="I40" s="45">
        <f t="shared" si="6"/>
        <v>9.9999999999997868E-3</v>
      </c>
      <c r="J40" s="45">
        <f t="shared" si="6"/>
        <v>0</v>
      </c>
      <c r="K40" s="45"/>
      <c r="L40" s="45">
        <f t="shared" si="6"/>
        <v>-0.17999999999999994</v>
      </c>
      <c r="M40" s="46">
        <f t="shared" si="6"/>
        <v>0</v>
      </c>
      <c r="N40" s="46">
        <f t="shared" si="6"/>
        <v>0</v>
      </c>
      <c r="O40" s="46">
        <f t="shared" si="6"/>
        <v>0</v>
      </c>
      <c r="P40" s="48"/>
      <c r="Q40" s="47">
        <f t="shared" si="6"/>
        <v>-6.2800000000000189E-2</v>
      </c>
      <c r="R40" s="49">
        <f t="shared" si="6"/>
        <v>-2.9449660666518884E-2</v>
      </c>
    </row>
    <row r="41" spans="1:18" x14ac:dyDescent="0.25">
      <c r="A41" s="42"/>
      <c r="B41" s="42"/>
      <c r="C41" s="43" t="s">
        <v>27</v>
      </c>
      <c r="D41" s="50">
        <f>D38/$R38*100</f>
        <v>111.78440613180301</v>
      </c>
      <c r="E41" s="74"/>
      <c r="F41" s="74"/>
      <c r="G41" s="51">
        <f>G38/$R38*100</f>
        <v>83.838304598852247</v>
      </c>
      <c r="H41" s="51"/>
      <c r="I41" s="51">
        <f>I38/$R38*100</f>
        <v>103.40057567191776</v>
      </c>
      <c r="J41" s="51">
        <f>J38/$R38*100</f>
        <v>112.98209619750088</v>
      </c>
      <c r="K41" s="51"/>
      <c r="L41" s="51">
        <f>L38/$R38*100</f>
        <v>72.659863985671947</v>
      </c>
      <c r="M41" s="51"/>
      <c r="N41" s="51"/>
      <c r="O41" s="51"/>
      <c r="P41" s="52"/>
      <c r="Q41" s="52"/>
      <c r="R41" s="53"/>
    </row>
    <row r="42" spans="1:18" ht="13.8" thickBot="1" x14ac:dyDescent="0.3">
      <c r="A42" s="54"/>
      <c r="B42" s="54"/>
      <c r="C42" s="63" t="s">
        <v>28</v>
      </c>
      <c r="D42" s="64">
        <v>7.0524127136165582</v>
      </c>
      <c r="E42" s="65"/>
      <c r="F42" s="65"/>
      <c r="G42" s="65">
        <v>18.610192853555116</v>
      </c>
      <c r="H42" s="65"/>
      <c r="I42" s="65">
        <v>44.980473236848148</v>
      </c>
      <c r="J42" s="65">
        <v>20.258384048406125</v>
      </c>
      <c r="K42" s="65"/>
      <c r="L42" s="65">
        <v>5.0354908167754946</v>
      </c>
      <c r="M42" s="65"/>
      <c r="N42" s="65"/>
      <c r="O42" s="65"/>
      <c r="P42" s="66"/>
      <c r="Q42" s="66">
        <v>4.0630463307985529</v>
      </c>
      <c r="R42" s="67">
        <f>SUM(D42:Q42)</f>
        <v>100</v>
      </c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25" t="s">
        <v>19</v>
      </c>
      <c r="R45" s="78" t="s">
        <v>20</v>
      </c>
    </row>
    <row r="46" spans="1:18" ht="13.8" x14ac:dyDescent="0.3">
      <c r="C46" s="79" t="s">
        <v>43</v>
      </c>
      <c r="D46" s="80">
        <v>623.65</v>
      </c>
      <c r="E46" s="81"/>
      <c r="F46" s="82">
        <v>487</v>
      </c>
      <c r="G46" s="82"/>
      <c r="H46" s="82" t="e">
        <v>#N/A</v>
      </c>
      <c r="I46" s="82">
        <v>568</v>
      </c>
      <c r="J46" s="82">
        <v>517</v>
      </c>
      <c r="K46" s="81">
        <v>483.63</v>
      </c>
      <c r="L46" s="81" t="e">
        <v>#N/A</v>
      </c>
      <c r="M46" s="81" t="e">
        <v>#N/A</v>
      </c>
      <c r="N46" s="81" t="e">
        <v>#N/A</v>
      </c>
      <c r="O46" s="81" t="e">
        <v>#N/A</v>
      </c>
      <c r="P46" s="81">
        <v>425.29</v>
      </c>
      <c r="Q46" s="81" t="e">
        <v>#N/A</v>
      </c>
      <c r="R46" s="36">
        <v>525.81403840442385</v>
      </c>
    </row>
    <row r="47" spans="1:18" ht="13.8" x14ac:dyDescent="0.3">
      <c r="C47" s="37" t="s">
        <v>25</v>
      </c>
      <c r="D47" s="83">
        <v>619.25</v>
      </c>
      <c r="E47" s="71"/>
      <c r="F47" s="71">
        <v>478</v>
      </c>
      <c r="G47" s="71" t="e">
        <v>#N/A</v>
      </c>
      <c r="H47" s="71" t="e">
        <v>#N/A</v>
      </c>
      <c r="I47" s="71">
        <v>567</v>
      </c>
      <c r="J47" s="71">
        <v>549.5</v>
      </c>
      <c r="K47" s="71">
        <v>473.95</v>
      </c>
      <c r="L47" s="71" t="e">
        <v>#N/A</v>
      </c>
      <c r="M47" s="71" t="e">
        <v>#N/A</v>
      </c>
      <c r="N47" s="71" t="e">
        <v>#N/A</v>
      </c>
      <c r="O47" s="71" t="e">
        <v>#N/A</v>
      </c>
      <c r="P47" s="71">
        <v>430.54</v>
      </c>
      <c r="Q47" s="71"/>
      <c r="R47" s="84">
        <v>526.00664184694472</v>
      </c>
    </row>
    <row r="48" spans="1:18" x14ac:dyDescent="0.25">
      <c r="A48" s="42"/>
      <c r="B48" s="42"/>
      <c r="C48" s="43" t="s">
        <v>26</v>
      </c>
      <c r="D48" s="44">
        <f>D46-D47</f>
        <v>4.3999999999999773</v>
      </c>
      <c r="E48" s="46">
        <f>E46-E47</f>
        <v>0</v>
      </c>
      <c r="F48" s="45">
        <f t="shared" ref="F48:R48" si="7">F46-F47</f>
        <v>9</v>
      </c>
      <c r="G48" s="45" t="e">
        <f t="shared" si="7"/>
        <v>#N/A</v>
      </c>
      <c r="H48" s="45" t="e">
        <f t="shared" si="7"/>
        <v>#N/A</v>
      </c>
      <c r="I48" s="45">
        <f t="shared" si="7"/>
        <v>1</v>
      </c>
      <c r="J48" s="45">
        <f t="shared" si="7"/>
        <v>-32.5</v>
      </c>
      <c r="K48" s="45">
        <f t="shared" si="7"/>
        <v>9.6800000000000068</v>
      </c>
      <c r="L48" s="46"/>
      <c r="M48" s="46"/>
      <c r="N48" s="46"/>
      <c r="O48" s="46"/>
      <c r="P48" s="46">
        <f t="shared" ref="P48" si="8">P46-P47</f>
        <v>-5.25</v>
      </c>
      <c r="Q48" s="46" t="e">
        <f t="shared" si="7"/>
        <v>#N/A</v>
      </c>
      <c r="R48" s="85">
        <f t="shared" si="7"/>
        <v>-0.1926034425208627</v>
      </c>
    </row>
    <row r="49" spans="1:18" x14ac:dyDescent="0.25">
      <c r="A49" s="42"/>
      <c r="B49" s="42"/>
      <c r="C49" s="43" t="s">
        <v>27</v>
      </c>
      <c r="D49" s="50">
        <f>D46/$R46*100</f>
        <v>118.60657085011617</v>
      </c>
      <c r="E49" s="51"/>
      <c r="F49" s="51">
        <f t="shared" ref="F49:Q49" si="9">F46/$R46*100</f>
        <v>92.618295524743971</v>
      </c>
      <c r="G49" s="51"/>
      <c r="H49" s="51"/>
      <c r="I49" s="51">
        <f t="shared" si="9"/>
        <v>108.02298122803813</v>
      </c>
      <c r="J49" s="51">
        <f t="shared" si="9"/>
        <v>98.323734674112174</v>
      </c>
      <c r="K49" s="51">
        <f t="shared" si="9"/>
        <v>91.97738452696494</v>
      </c>
      <c r="L49" s="51" t="e">
        <f t="shared" si="9"/>
        <v>#N/A</v>
      </c>
      <c r="M49" s="51" t="e">
        <f t="shared" si="9"/>
        <v>#N/A</v>
      </c>
      <c r="N49" s="51" t="e">
        <f t="shared" si="9"/>
        <v>#N/A</v>
      </c>
      <c r="O49" s="51" t="e">
        <f t="shared" si="9"/>
        <v>#N/A</v>
      </c>
      <c r="P49" s="51">
        <f t="shared" si="9"/>
        <v>80.88220719449356</v>
      </c>
      <c r="Q49" s="51" t="e">
        <f t="shared" si="9"/>
        <v>#N/A</v>
      </c>
      <c r="R49" s="86"/>
    </row>
    <row r="50" spans="1:18" ht="13.8" thickBot="1" x14ac:dyDescent="0.3">
      <c r="A50" s="54"/>
      <c r="B50" s="54"/>
      <c r="C50" s="63" t="s">
        <v>28</v>
      </c>
      <c r="D50" s="64">
        <v>8.3514492753623184</v>
      </c>
      <c r="E50" s="65"/>
      <c r="F50" s="65">
        <v>8.0405002977963083</v>
      </c>
      <c r="G50" s="65"/>
      <c r="H50" s="65"/>
      <c r="I50" s="65">
        <v>30.877506452253328</v>
      </c>
      <c r="J50" s="65">
        <v>15.501290450665078</v>
      </c>
      <c r="K50" s="65">
        <v>36.912844947389324</v>
      </c>
      <c r="L50" s="65"/>
      <c r="M50" s="65"/>
      <c r="N50" s="65"/>
      <c r="O50" s="65"/>
      <c r="P50" s="65">
        <v>0.31640857653365101</v>
      </c>
      <c r="Q50" s="65"/>
      <c r="R50" s="67">
        <f>SUM(D50:Q50)</f>
        <v>100.00000000000001</v>
      </c>
    </row>
    <row r="51" spans="1:18" x14ac:dyDescent="0.25">
      <c r="C51" s="87" t="s">
        <v>44</v>
      </c>
    </row>
  </sheetData>
  <mergeCells count="1">
    <mergeCell ref="C6:R6"/>
  </mergeCells>
  <conditionalFormatting sqref="D18:R18 D21:R21 D26:P30 D33:P36 R26:R30 D11:R15 R39:R42 R33:R36 D46:Q46 D39:P42 D47:R50">
    <cfRule type="containsErrors" dxfId="10" priority="11" stopIfTrue="1">
      <formula>ISERROR(D11)</formula>
    </cfRule>
  </conditionalFormatting>
  <conditionalFormatting sqref="D17:R17">
    <cfRule type="containsErrors" dxfId="9" priority="10" stopIfTrue="1">
      <formula>ISERROR(D17)</formula>
    </cfRule>
  </conditionalFormatting>
  <conditionalFormatting sqref="D32:P32 R32">
    <cfRule type="containsErrors" dxfId="8" priority="9" stopIfTrue="1">
      <formula>ISERROR(D32)</formula>
    </cfRule>
  </conditionalFormatting>
  <conditionalFormatting sqref="D38:P38 R38">
    <cfRule type="containsErrors" dxfId="7" priority="8" stopIfTrue="1">
      <formula>ISERROR(D38)</formula>
    </cfRule>
  </conditionalFormatting>
  <conditionalFormatting sqref="D19:R19 R20">
    <cfRule type="containsErrors" dxfId="6" priority="7" stopIfTrue="1">
      <formula>ISERROR(D19)</formula>
    </cfRule>
  </conditionalFormatting>
  <conditionalFormatting sqref="D4:G4">
    <cfRule type="expression" dxfId="5" priority="6">
      <formula>$U$1&gt;0</formula>
    </cfRule>
  </conditionalFormatting>
  <conditionalFormatting sqref="Q26:Q30 Q33:Q36 Q39:Q42">
    <cfRule type="containsErrors" dxfId="4" priority="5" stopIfTrue="1">
      <formula>ISERROR(Q26)</formula>
    </cfRule>
  </conditionalFormatting>
  <conditionalFormatting sqref="Q32">
    <cfRule type="containsErrors" dxfId="3" priority="4" stopIfTrue="1">
      <formula>ISERROR(Q32)</formula>
    </cfRule>
  </conditionalFormatting>
  <conditionalFormatting sqref="Q38">
    <cfRule type="containsErrors" dxfId="2" priority="3" stopIfTrue="1">
      <formula>ISERROR(Q38)</formula>
    </cfRule>
  </conditionalFormatting>
  <conditionalFormatting sqref="D20:Q20">
    <cfRule type="containsErrors" dxfId="1" priority="2" stopIfTrue="1">
      <formula>ISERROR(D20)</formula>
    </cfRule>
  </conditionalFormatting>
  <conditionalFormatting sqref="R46">
    <cfRule type="containsErrors" dxfId="0" priority="1" stopIfTrue="1">
      <formula>ISERROR(R46)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2021-09-23T11:49:29Z</dcterms:created>
  <dcterms:modified xsi:type="dcterms:W3CDTF">2021-09-23T14:12:37Z</dcterms:modified>
</cp:coreProperties>
</file>