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G48" i="1"/>
  <c r="E48" i="1"/>
  <c r="K48" i="1"/>
  <c r="J48" i="1"/>
  <c r="D48" i="1"/>
  <c r="D40" i="1"/>
  <c r="M34" i="1"/>
  <c r="J34" i="1"/>
  <c r="F34" i="1"/>
  <c r="D34" i="1"/>
  <c r="L34" i="1"/>
  <c r="I34" i="1"/>
  <c r="H34" i="1"/>
  <c r="M29" i="1"/>
  <c r="H28" i="1"/>
  <c r="G28" i="1"/>
  <c r="E28" i="1"/>
  <c r="K28" i="1"/>
  <c r="P29" i="1"/>
  <c r="M28" i="1"/>
  <c r="L28" i="1"/>
  <c r="J29" i="1"/>
  <c r="I29" i="1"/>
  <c r="H29" i="1"/>
  <c r="G29" i="1"/>
  <c r="F29" i="1"/>
  <c r="D28" i="1"/>
  <c r="P19" i="1"/>
  <c r="O19" i="1"/>
  <c r="G19" i="1"/>
  <c r="E19" i="1"/>
  <c r="D19" i="1"/>
  <c r="K20" i="1"/>
  <c r="O20" i="1"/>
  <c r="N19" i="1"/>
  <c r="M19" i="1"/>
  <c r="L19" i="1"/>
  <c r="K19" i="1"/>
  <c r="J19" i="1"/>
  <c r="I19" i="1"/>
  <c r="H20" i="1"/>
  <c r="G20" i="1"/>
  <c r="F20" i="1"/>
  <c r="D20" i="1"/>
  <c r="P13" i="1"/>
  <c r="N13" i="1"/>
  <c r="O13" i="1"/>
  <c r="M13" i="1"/>
  <c r="I13" i="1"/>
  <c r="H13" i="1"/>
  <c r="G13" i="1"/>
  <c r="F13" i="1"/>
  <c r="E13" i="1"/>
  <c r="L14" i="1" l="1"/>
  <c r="P35" i="1"/>
  <c r="G41" i="1"/>
  <c r="I41" i="1"/>
  <c r="J20" i="1"/>
  <c r="L40" i="1"/>
  <c r="D13" i="1"/>
  <c r="L13" i="1"/>
  <c r="J13" i="1"/>
  <c r="F19" i="1"/>
  <c r="I20" i="1"/>
  <c r="F28" i="1"/>
  <c r="P28" i="1"/>
  <c r="L29" i="1"/>
  <c r="J40" i="1"/>
  <c r="F48" i="1"/>
  <c r="P40" i="1"/>
  <c r="H48" i="1"/>
  <c r="L20" i="1"/>
  <c r="I28" i="1"/>
  <c r="L35" i="1"/>
  <c r="Q40" i="1"/>
  <c r="I48" i="1"/>
  <c r="D29" i="1"/>
  <c r="H14" i="1"/>
  <c r="M20" i="1"/>
  <c r="J28" i="1"/>
  <c r="P34" i="1"/>
  <c r="H19" i="1"/>
  <c r="D14" i="1"/>
  <c r="Q19" i="1"/>
  <c r="Q28" i="1"/>
  <c r="G40" i="1"/>
  <c r="G34" i="1"/>
  <c r="H40" i="1"/>
  <c r="K13" i="1"/>
  <c r="I40" i="1"/>
  <c r="K49" i="1" l="1"/>
  <c r="Q48" i="1"/>
  <c r="J49" i="1"/>
  <c r="J14" i="1"/>
  <c r="I49" i="1"/>
  <c r="J35" i="1"/>
  <c r="Q34" i="1"/>
  <c r="I35" i="1"/>
  <c r="H41" i="1"/>
  <c r="L41" i="1"/>
  <c r="I14" i="1"/>
  <c r="H35" i="1"/>
  <c r="G35" i="1"/>
  <c r="Q13" i="1"/>
  <c r="M14" i="1"/>
  <c r="E14" i="1"/>
  <c r="O14" i="1"/>
  <c r="F14" i="1"/>
  <c r="D41" i="1"/>
  <c r="H49" i="1"/>
  <c r="G14" i="1"/>
  <c r="D35" i="1"/>
  <c r="J41" i="1"/>
  <c r="D49" i="1"/>
  <c r="F49" i="1"/>
  <c r="P41" i="1"/>
  <c r="K14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<sst xmlns="http://schemas.openxmlformats.org/spreadsheetml/2006/main" count="100" uniqueCount="46">
  <si>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</si>
  <si>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</si>
  <si>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</si>
  <si>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</si>
  <si>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</si>
  <si>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</si>
  <si>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</si>
  <si>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</si>
  <si>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</si>
  <si>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</si>
  <si>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</si>
  <si>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</si>
  <si>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</si>
  <si>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</si>
  <si>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</si>
  <si>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</si>
  <si>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</si>
  <si>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</si>
  <si>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</si>
  <si>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</si>
  <si>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</si>
  <si>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</si>
  <si>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</si>
  <si>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</si>
  <si>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</si>
  <si>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</si>
  <si>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</si>
  <si>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</si>
  <si>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</si>
  <si>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</si>
  <si>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</si>
  <si>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</si>
  <si>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</si>
  <si>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</si>
  <si>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</si>
  <si>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</si>
  <si>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</si>
  <si>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</si>
  <si>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</si>
  <si>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</si>
  <si>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</si>
  <si>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</si>
  <si>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</si>
  <si>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</si>
  <si>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27.05.2021</t>
  </si>
  <si>
    <t>Week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</si>
</sst>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90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1" fillId="3" borderId="20" xfId="1" applyNumberFormat="1" applyFont="1" applyFill="1" applyBorder="1"/>
    <xf numFmtId="165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5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5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ht="13.8" x14ac:dyDescent="0.25">
      <c r="C3" s="13"/>
      <c r="P3" s="14" t="s">
        <v>45</v>
      </c>
      <c r="Q3" s="15" t="s">
        <v>2</v>
      </c>
      <c r="R3" s="16">
        <v>44333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44339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</row>
    <row r="10" spans="1:30" ht="14.4" x14ac:dyDescent="0.3">
      <c r="A10" s="1" t="s">
        <v>20</v>
      </c>
      <c r="B10" s="1" t="s">
        <v>21</v>
      </c>
      <c r="C10" s="29" t="s">
        <v>22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30" ht="13.8" x14ac:dyDescent="0.3">
      <c r="C11" s="33" t="s">
        <v>23</v>
      </c>
      <c r="D11" s="34">
        <v>70.42</v>
      </c>
      <c r="E11" s="35">
        <v>60.514500000000005</v>
      </c>
      <c r="F11" s="35">
        <v>89.2</v>
      </c>
      <c r="G11" s="35">
        <v>132.29</v>
      </c>
      <c r="H11" s="35">
        <v>100.17</v>
      </c>
      <c r="I11" s="35">
        <v>57</v>
      </c>
      <c r="J11" s="35">
        <v>127</v>
      </c>
      <c r="K11" s="35">
        <v>96</v>
      </c>
      <c r="L11" s="35">
        <v>104.03</v>
      </c>
      <c r="M11" s="35">
        <v>147.09100000000001</v>
      </c>
      <c r="N11" s="35"/>
      <c r="O11" s="35">
        <v>49.6661</v>
      </c>
      <c r="P11" s="36"/>
      <c r="Q11" s="37">
        <v>94.916686153429438</v>
      </c>
    </row>
    <row r="12" spans="1:30" ht="13.8" x14ac:dyDescent="0.3">
      <c r="C12" s="38" t="s">
        <v>24</v>
      </c>
      <c r="D12" s="39">
        <v>68.75</v>
      </c>
      <c r="E12" s="40">
        <v>60.515100000000004</v>
      </c>
      <c r="F12" s="40">
        <v>85.09</v>
      </c>
      <c r="G12" s="40">
        <v>133.28</v>
      </c>
      <c r="H12" s="40">
        <v>94.17</v>
      </c>
      <c r="I12" s="40">
        <v>50</v>
      </c>
      <c r="J12" s="40">
        <v>123.89</v>
      </c>
      <c r="K12" s="40">
        <v>94</v>
      </c>
      <c r="L12" s="40">
        <v>109.75</v>
      </c>
      <c r="M12" s="40">
        <v>150.49710000000002</v>
      </c>
      <c r="N12" s="40"/>
      <c r="O12" s="40">
        <v>50.001600000000003</v>
      </c>
      <c r="P12" s="41"/>
      <c r="Q12" s="42">
        <v>92.5299461965364</v>
      </c>
    </row>
    <row r="13" spans="1:30" x14ac:dyDescent="0.25">
      <c r="A13" s="43"/>
      <c r="B13" s="43"/>
      <c r="C13" s="44" t="s">
        <v>25</v>
      </c>
      <c r="D13" s="45">
        <f>D12-D11</f>
        <v>-1.6700000000000017</v>
      </c>
      <c r="E13" s="46">
        <f>E11-E12</f>
        <v>-5.9999999999860165E-4</v>
      </c>
      <c r="F13" s="46">
        <f t="shared" ref="F13:Q13" si="0">F11-F12</f>
        <v>4.1099999999999994</v>
      </c>
      <c r="G13" s="46">
        <f t="shared" si="0"/>
        <v>-0.99000000000000909</v>
      </c>
      <c r="H13" s="46">
        <f t="shared" si="0"/>
        <v>6</v>
      </c>
      <c r="I13" s="46">
        <f t="shared" si="0"/>
        <v>7</v>
      </c>
      <c r="J13" s="46">
        <f t="shared" si="0"/>
        <v>3.1099999999999994</v>
      </c>
      <c r="K13" s="46">
        <f t="shared" si="0"/>
        <v>2</v>
      </c>
      <c r="L13" s="46">
        <f t="shared" si="0"/>
        <v>-5.7199999999999989</v>
      </c>
      <c r="M13" s="46">
        <f t="shared" si="0"/>
        <v>-3.4061000000000092</v>
      </c>
      <c r="N13" s="47">
        <f t="shared" si="0"/>
        <v>0</v>
      </c>
      <c r="O13" s="46">
        <f t="shared" si="0"/>
        <v>-0.33550000000000324</v>
      </c>
      <c r="P13" s="48">
        <f t="shared" si="0"/>
        <v>0</v>
      </c>
      <c r="Q13" s="49">
        <f t="shared" si="0"/>
        <v>2.3867399568930381</v>
      </c>
    </row>
    <row r="14" spans="1:30" x14ac:dyDescent="0.25">
      <c r="A14" s="43"/>
      <c r="B14" s="43"/>
      <c r="C14" s="44" t="s">
        <v>26</v>
      </c>
      <c r="D14" s="50">
        <f>D11/$Q11*100</f>
        <v>74.191380729589085</v>
      </c>
      <c r="E14" s="51">
        <f t="shared" ref="E14:O14" si="1">E11/$Q11*100</f>
        <v>63.755386383992033</v>
      </c>
      <c r="F14" s="51">
        <f t="shared" si="1"/>
        <v>93.977153664858662</v>
      </c>
      <c r="G14" s="51">
        <f t="shared" si="1"/>
        <v>139.37486164040527</v>
      </c>
      <c r="H14" s="51">
        <f t="shared" si="1"/>
        <v>105.5346578767813</v>
      </c>
      <c r="I14" s="51">
        <f t="shared" si="1"/>
        <v>60.052665458485912</v>
      </c>
      <c r="J14" s="51">
        <f t="shared" si="1"/>
        <v>133.80155286364405</v>
      </c>
      <c r="K14" s="51">
        <f t="shared" si="1"/>
        <v>101.14133129850258</v>
      </c>
      <c r="L14" s="51">
        <f t="shared" si="1"/>
        <v>109.60138223940858</v>
      </c>
      <c r="M14" s="51">
        <f t="shared" si="1"/>
        <v>154.96853710445879</v>
      </c>
      <c r="N14" s="51"/>
      <c r="O14" s="51">
        <f t="shared" si="1"/>
        <v>52.325994525047491</v>
      </c>
      <c r="P14" s="52"/>
      <c r="Q14" s="53"/>
    </row>
    <row r="15" spans="1:30" x14ac:dyDescent="0.25">
      <c r="A15" s="54"/>
      <c r="B15" s="54"/>
      <c r="C15" s="55" t="s">
        <v>27</v>
      </c>
      <c r="D15" s="56">
        <v>2.9669191493022806</v>
      </c>
      <c r="E15" s="57">
        <v>3.1050179958680646</v>
      </c>
      <c r="F15" s="57">
        <v>22.124880183808237</v>
      </c>
      <c r="G15" s="57">
        <v>7.8632512571738031</v>
      </c>
      <c r="H15" s="57">
        <v>4.483083442808657</v>
      </c>
      <c r="I15" s="57">
        <v>19.223480774809534</v>
      </c>
      <c r="J15" s="57">
        <v>10.344838996819975</v>
      </c>
      <c r="K15" s="57">
        <v>8.7690561517410703</v>
      </c>
      <c r="L15" s="57">
        <v>2.8903139983917883</v>
      </c>
      <c r="M15" s="57">
        <v>11.95073444981618</v>
      </c>
      <c r="N15" s="57"/>
      <c r="O15" s="57">
        <v>6.2784235994603987</v>
      </c>
      <c r="P15" s="58"/>
      <c r="Q15" s="59"/>
    </row>
    <row r="16" spans="1:30" ht="14.4" x14ac:dyDescent="0.3">
      <c r="A16" s="1" t="s">
        <v>20</v>
      </c>
      <c r="B16" s="1" t="s">
        <v>28</v>
      </c>
      <c r="C16" s="29" t="s">
        <v>29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ht="13.8" x14ac:dyDescent="0.3">
      <c r="C17" s="33" t="s">
        <v>23</v>
      </c>
      <c r="D17" s="34">
        <v>323.06</v>
      </c>
      <c r="E17" s="35"/>
      <c r="F17" s="35">
        <v>176.20000000000002</v>
      </c>
      <c r="G17" s="35">
        <v>184.20000000000002</v>
      </c>
      <c r="H17" s="35">
        <v>198.12</v>
      </c>
      <c r="I17" s="35">
        <v>199</v>
      </c>
      <c r="J17" s="35">
        <v>259.09000000000003</v>
      </c>
      <c r="K17" s="35">
        <v>208</v>
      </c>
      <c r="L17" s="35">
        <v>412.18</v>
      </c>
      <c r="M17" s="35">
        <v>213.01430000000002</v>
      </c>
      <c r="N17" s="35" t="e">
        <v>#N/A</v>
      </c>
      <c r="O17" s="35">
        <v>329.61900000000003</v>
      </c>
      <c r="P17" s="36"/>
      <c r="Q17" s="37">
        <v>216.42426536849527</v>
      </c>
    </row>
    <row r="18" spans="1:17" ht="13.8" x14ac:dyDescent="0.3">
      <c r="C18" s="38" t="s">
        <v>24</v>
      </c>
      <c r="D18" s="39">
        <v>317.78000000000003</v>
      </c>
      <c r="E18" s="40"/>
      <c r="F18" s="40">
        <v>177.4</v>
      </c>
      <c r="G18" s="40">
        <v>180.05</v>
      </c>
      <c r="H18" s="40">
        <v>199.02</v>
      </c>
      <c r="I18" s="40">
        <v>195</v>
      </c>
      <c r="J18" s="40">
        <v>255.78</v>
      </c>
      <c r="K18" s="40">
        <v>203</v>
      </c>
      <c r="L18" s="40">
        <v>380</v>
      </c>
      <c r="M18" s="40">
        <v>207.7424</v>
      </c>
      <c r="N18" s="40" t="e">
        <v>#N/A</v>
      </c>
      <c r="O18" s="40">
        <v>318.2953</v>
      </c>
      <c r="P18" s="41"/>
      <c r="Q18" s="42">
        <v>212.60254935861389</v>
      </c>
    </row>
    <row r="19" spans="1:17" x14ac:dyDescent="0.25">
      <c r="A19" s="43"/>
      <c r="B19" s="43"/>
      <c r="C19" s="44" t="s">
        <v>25</v>
      </c>
      <c r="D19" s="45">
        <f>D18-D17</f>
        <v>-5.2799999999999727</v>
      </c>
      <c r="E19" s="47">
        <f>E17-E18</f>
        <v>0</v>
      </c>
      <c r="F19" s="46">
        <f t="shared" ref="F19:Q19" si="2">F17-F18</f>
        <v>-1.1999999999999886</v>
      </c>
      <c r="G19" s="46">
        <f t="shared" si="2"/>
        <v>4.1500000000000057</v>
      </c>
      <c r="H19" s="46">
        <f t="shared" si="2"/>
        <v>-0.90000000000000568</v>
      </c>
      <c r="I19" s="46">
        <f t="shared" si="2"/>
        <v>4</v>
      </c>
      <c r="J19" s="46">
        <f t="shared" si="2"/>
        <v>3.3100000000000307</v>
      </c>
      <c r="K19" s="46">
        <f t="shared" si="2"/>
        <v>5</v>
      </c>
      <c r="L19" s="46">
        <f t="shared" si="2"/>
        <v>32.180000000000007</v>
      </c>
      <c r="M19" s="46">
        <f t="shared" si="2"/>
        <v>5.2719000000000165</v>
      </c>
      <c r="N19" s="47" t="e">
        <f t="shared" si="2"/>
        <v>#N/A</v>
      </c>
      <c r="O19" s="46">
        <f t="shared" si="2"/>
        <v>11.323700000000031</v>
      </c>
      <c r="P19" s="48">
        <f t="shared" si="2"/>
        <v>0</v>
      </c>
      <c r="Q19" s="49">
        <f t="shared" si="2"/>
        <v>3.8217160098813849</v>
      </c>
    </row>
    <row r="20" spans="1:17" x14ac:dyDescent="0.25">
      <c r="A20" s="43"/>
      <c r="B20" s="43"/>
      <c r="C20" s="44" t="s">
        <v>26</v>
      </c>
      <c r="D20" s="50">
        <f>D17/$Q17*100</f>
        <v>149.2716167708557</v>
      </c>
      <c r="E20" s="51"/>
      <c r="F20" s="51">
        <f t="shared" ref="F20:O20" si="3">F17/$Q17*100</f>
        <v>81.41416106922793</v>
      </c>
      <c r="G20" s="51">
        <f t="shared" si="3"/>
        <v>85.110604250577666</v>
      </c>
      <c r="H20" s="51">
        <f t="shared" si="3"/>
        <v>91.542415386126194</v>
      </c>
      <c r="I20" s="51">
        <f t="shared" si="3"/>
        <v>91.949024136074669</v>
      </c>
      <c r="J20" s="51">
        <f t="shared" si="3"/>
        <v>119.71393298198787</v>
      </c>
      <c r="K20" s="51">
        <f t="shared" si="3"/>
        <v>96.107522715093125</v>
      </c>
      <c r="L20" s="51">
        <f t="shared" si="3"/>
        <v>190.44999381109173</v>
      </c>
      <c r="M20" s="51">
        <f t="shared" si="3"/>
        <v>98.42440709562338</v>
      </c>
      <c r="N20" s="51"/>
      <c r="O20" s="51">
        <f t="shared" si="3"/>
        <v>152.3022381241648</v>
      </c>
      <c r="P20" s="52"/>
      <c r="Q20" s="53"/>
    </row>
    <row r="21" spans="1:17" ht="13.8" thickBot="1" x14ac:dyDescent="0.3">
      <c r="A21" s="54"/>
      <c r="B21" s="54"/>
      <c r="C21" s="63" t="s">
        <v>27</v>
      </c>
      <c r="D21" s="64">
        <v>3.447397307546872</v>
      </c>
      <c r="E21" s="65"/>
      <c r="F21" s="65">
        <v>17.07607813767709</v>
      </c>
      <c r="G21" s="65">
        <v>8.7470951683425664</v>
      </c>
      <c r="H21" s="65">
        <v>10.577038154711428</v>
      </c>
      <c r="I21" s="65">
        <v>27.505717883483673</v>
      </c>
      <c r="J21" s="65">
        <v>8.2134872297542874</v>
      </c>
      <c r="K21" s="65">
        <v>5.9950585738882713</v>
      </c>
      <c r="L21" s="65">
        <v>2.6416071015562186</v>
      </c>
      <c r="M21" s="65">
        <v>8.8339923125213389</v>
      </c>
      <c r="N21" s="65">
        <v>2.6844866386921744</v>
      </c>
      <c r="O21" s="65">
        <v>4.2780414918260883</v>
      </c>
      <c r="P21" s="66"/>
      <c r="Q21" s="67"/>
    </row>
    <row r="22" spans="1:17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8.600000000000001" thickBot="1" x14ac:dyDescent="0.3">
      <c r="A23" s="20"/>
      <c r="B23" s="20"/>
      <c r="C23" s="69" t="s">
        <v>30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</row>
    <row r="25" spans="1:17" ht="14.4" x14ac:dyDescent="0.3">
      <c r="A25" s="1" t="s">
        <v>31</v>
      </c>
      <c r="B25" s="1" t="s">
        <v>32</v>
      </c>
      <c r="C25" s="29" t="s">
        <v>33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ht="13.8" x14ac:dyDescent="0.3">
      <c r="C26" s="33" t="s">
        <v>34</v>
      </c>
      <c r="D26" s="34">
        <v>4.5600000000000005</v>
      </c>
      <c r="E26" s="35"/>
      <c r="F26" s="35">
        <v>1.95</v>
      </c>
      <c r="G26" s="35">
        <v>2.2600000000000002</v>
      </c>
      <c r="H26" s="35">
        <v>2.58</v>
      </c>
      <c r="I26" s="35">
        <v>2.62</v>
      </c>
      <c r="J26" s="35">
        <v>2.89</v>
      </c>
      <c r="K26" s="35"/>
      <c r="L26" s="35">
        <v>2.39</v>
      </c>
      <c r="M26" s="35">
        <v>2.3281000000000001</v>
      </c>
      <c r="N26" s="35"/>
      <c r="O26" s="35"/>
      <c r="P26" s="36">
        <v>2.4044000000000003</v>
      </c>
      <c r="Q26" s="37">
        <v>2.6039139421549775</v>
      </c>
    </row>
    <row r="27" spans="1:17" ht="13.8" x14ac:dyDescent="0.3">
      <c r="C27" s="38" t="s">
        <v>24</v>
      </c>
      <c r="D27" s="39">
        <v>4.5600000000000005</v>
      </c>
      <c r="E27" s="70"/>
      <c r="F27" s="71">
        <v>1.95</v>
      </c>
      <c r="G27" s="71">
        <v>2.29</v>
      </c>
      <c r="H27" s="71">
        <v>2.62</v>
      </c>
      <c r="I27" s="71">
        <v>2.62</v>
      </c>
      <c r="J27" s="71">
        <v>2.89</v>
      </c>
      <c r="K27" s="71" t="e">
        <v>#N/A</v>
      </c>
      <c r="L27" s="71">
        <v>2.44</v>
      </c>
      <c r="M27" s="71">
        <v>2.3117000000000001</v>
      </c>
      <c r="N27" s="71"/>
      <c r="O27" s="71"/>
      <c r="P27" s="72">
        <v>2.3826000000000001</v>
      </c>
      <c r="Q27" s="73">
        <v>2.6106354189128353</v>
      </c>
    </row>
    <row r="28" spans="1:17" x14ac:dyDescent="0.25">
      <c r="A28" s="43"/>
      <c r="B28" s="43"/>
      <c r="C28" s="44" t="s">
        <v>25</v>
      </c>
      <c r="D28" s="45">
        <f>D27-D26</f>
        <v>0</v>
      </c>
      <c r="E28" s="47">
        <f>E26-E27</f>
        <v>0</v>
      </c>
      <c r="F28" s="46">
        <f t="shared" ref="F28:Q28" si="4">F26-F27</f>
        <v>0</v>
      </c>
      <c r="G28" s="46">
        <f t="shared" si="4"/>
        <v>-2.9999999999999805E-2</v>
      </c>
      <c r="H28" s="46">
        <f t="shared" si="4"/>
        <v>-4.0000000000000036E-2</v>
      </c>
      <c r="I28" s="46">
        <f t="shared" si="4"/>
        <v>0</v>
      </c>
      <c r="J28" s="46">
        <f t="shared" si="4"/>
        <v>0</v>
      </c>
      <c r="K28" s="46" t="e">
        <f t="shared" si="4"/>
        <v>#N/A</v>
      </c>
      <c r="L28" s="46">
        <f t="shared" si="4"/>
        <v>-4.9999999999999822E-2</v>
      </c>
      <c r="M28" s="46">
        <f t="shared" si="4"/>
        <v>1.639999999999997E-2</v>
      </c>
      <c r="N28" s="47"/>
      <c r="O28" s="47"/>
      <c r="P28" s="74">
        <f t="shared" si="4"/>
        <v>2.1800000000000264E-2</v>
      </c>
      <c r="Q28" s="49">
        <f t="shared" si="4"/>
        <v>-6.721476757857836E-3</v>
      </c>
    </row>
    <row r="29" spans="1:17" x14ac:dyDescent="0.25">
      <c r="A29" s="43"/>
      <c r="B29" s="43"/>
      <c r="C29" s="44" t="s">
        <v>26</v>
      </c>
      <c r="D29" s="50">
        <f t="shared" ref="D29:P29" si="5">D26/$Q26*100</f>
        <v>175.12099482927545</v>
      </c>
      <c r="E29" s="75"/>
      <c r="F29" s="51">
        <f t="shared" si="5"/>
        <v>74.88726752567699</v>
      </c>
      <c r="G29" s="51">
        <f t="shared" si="5"/>
        <v>86.792422875912834</v>
      </c>
      <c r="H29" s="51">
        <f t="shared" si="5"/>
        <v>99.081615495511102</v>
      </c>
      <c r="I29" s="51">
        <f t="shared" si="5"/>
        <v>100.61776457296088</v>
      </c>
      <c r="J29" s="51">
        <f t="shared" si="5"/>
        <v>110.98677084574693</v>
      </c>
      <c r="K29" s="51"/>
      <c r="L29" s="51">
        <f t="shared" si="5"/>
        <v>91.78490737762462</v>
      </c>
      <c r="M29" s="51">
        <f t="shared" si="5"/>
        <v>89.407716680271079</v>
      </c>
      <c r="N29" s="51"/>
      <c r="O29" s="51"/>
      <c r="P29" s="52">
        <f t="shared" si="5"/>
        <v>92.337921045506562</v>
      </c>
      <c r="Q29" s="53"/>
    </row>
    <row r="30" spans="1:17" x14ac:dyDescent="0.25">
      <c r="A30" s="54"/>
      <c r="B30" s="54"/>
      <c r="C30" s="55" t="s">
        <v>27</v>
      </c>
      <c r="D30" s="56">
        <v>4.9965600431310691</v>
      </c>
      <c r="E30" s="57"/>
      <c r="F30" s="57" t="e">
        <v>#N/A</v>
      </c>
      <c r="G30" s="57">
        <v>17.512738732099066</v>
      </c>
      <c r="H30" s="57">
        <v>5.9597479664318298</v>
      </c>
      <c r="I30" s="57">
        <v>41.484609142842629</v>
      </c>
      <c r="J30" s="57">
        <v>7.0281314045371133</v>
      </c>
      <c r="K30" s="57"/>
      <c r="L30" s="57">
        <v>4.1135167613940631</v>
      </c>
      <c r="M30" s="57">
        <v>14.979696085710293</v>
      </c>
      <c r="N30" s="57"/>
      <c r="O30" s="57"/>
      <c r="P30" s="58">
        <v>3.9249998638539498</v>
      </c>
      <c r="Q30" s="59"/>
    </row>
    <row r="31" spans="1:17" ht="14.4" x14ac:dyDescent="0.3">
      <c r="A31" s="1" t="s">
        <v>31</v>
      </c>
      <c r="B31" s="1" t="s">
        <v>35</v>
      </c>
      <c r="C31" s="29" t="s">
        <v>36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</row>
    <row r="32" spans="1:17" ht="13.8" x14ac:dyDescent="0.3">
      <c r="C32" s="33" t="s">
        <v>34</v>
      </c>
      <c r="D32" s="34">
        <v>4.1900000000000004</v>
      </c>
      <c r="E32" s="35"/>
      <c r="F32" s="35"/>
      <c r="G32" s="35">
        <v>1.94</v>
      </c>
      <c r="H32" s="76" t="e">
        <v>#N/A</v>
      </c>
      <c r="I32" s="35">
        <v>2.12</v>
      </c>
      <c r="J32" s="35">
        <v>2.83</v>
      </c>
      <c r="K32" s="35"/>
      <c r="L32" s="35">
        <v>2.19</v>
      </c>
      <c r="M32" s="35"/>
      <c r="N32" s="35"/>
      <c r="O32" s="35"/>
      <c r="P32" s="36">
        <v>2.2101999999999999</v>
      </c>
      <c r="Q32" s="37">
        <v>2.3191945727011651</v>
      </c>
    </row>
    <row r="33" spans="1:17" ht="13.8" x14ac:dyDescent="0.3">
      <c r="C33" s="38" t="s">
        <v>24</v>
      </c>
      <c r="D33" s="39">
        <v>4.1900000000000004</v>
      </c>
      <c r="E33" s="71"/>
      <c r="F33" s="71"/>
      <c r="G33" s="71">
        <v>2.0100000000000002</v>
      </c>
      <c r="H33" s="71" t="e">
        <v>#N/A</v>
      </c>
      <c r="I33" s="71">
        <v>2.12</v>
      </c>
      <c r="J33" s="71">
        <v>2.81</v>
      </c>
      <c r="K33" s="71"/>
      <c r="L33" s="71">
        <v>2.0499999999999998</v>
      </c>
      <c r="M33" s="71"/>
      <c r="N33" s="71"/>
      <c r="O33" s="71"/>
      <c r="P33" s="72">
        <v>2.5820000000000003</v>
      </c>
      <c r="Q33" s="73">
        <v>2.3448994268620806</v>
      </c>
    </row>
    <row r="34" spans="1:17" x14ac:dyDescent="0.25">
      <c r="A34" s="43"/>
      <c r="B34" s="43"/>
      <c r="C34" s="44" t="s">
        <v>25</v>
      </c>
      <c r="D34" s="45">
        <f>D33-D32</f>
        <v>0</v>
      </c>
      <c r="E34" s="47"/>
      <c r="F34" s="47">
        <f t="shared" ref="F34:Q34" si="6">F32-F33</f>
        <v>0</v>
      </c>
      <c r="G34" s="46">
        <f t="shared" si="6"/>
        <v>-7.0000000000000284E-2</v>
      </c>
      <c r="H34" s="46" t="e">
        <f t="shared" si="6"/>
        <v>#N/A</v>
      </c>
      <c r="I34" s="46">
        <f t="shared" si="6"/>
        <v>0</v>
      </c>
      <c r="J34" s="46">
        <f t="shared" si="6"/>
        <v>2.0000000000000018E-2</v>
      </c>
      <c r="K34" s="46"/>
      <c r="L34" s="46">
        <f t="shared" si="6"/>
        <v>0.14000000000000012</v>
      </c>
      <c r="M34" s="47">
        <f t="shared" si="6"/>
        <v>0</v>
      </c>
      <c r="N34" s="47"/>
      <c r="O34" s="47"/>
      <c r="P34" s="74">
        <f t="shared" si="6"/>
        <v>-0.37180000000000035</v>
      </c>
      <c r="Q34" s="49">
        <f t="shared" si="6"/>
        <v>-2.5704854160915502E-2</v>
      </c>
    </row>
    <row r="35" spans="1:17" x14ac:dyDescent="0.25">
      <c r="A35" s="43"/>
      <c r="B35" s="43"/>
      <c r="C35" s="44" t="s">
        <v>26</v>
      </c>
      <c r="D35" s="50">
        <f t="shared" ref="D35:P35" si="7">D32/$Q32*100</f>
        <v>180.66616959696955</v>
      </c>
      <c r="E35" s="75"/>
      <c r="F35" s="75"/>
      <c r="G35" s="51">
        <f t="shared" si="7"/>
        <v>83.649730075923841</v>
      </c>
      <c r="H35" s="51" t="e">
        <f t="shared" si="7"/>
        <v>#N/A</v>
      </c>
      <c r="I35" s="51">
        <f t="shared" si="7"/>
        <v>91.411045237607496</v>
      </c>
      <c r="J35" s="51">
        <f t="shared" si="7"/>
        <v>122.02512170869304</v>
      </c>
      <c r="K35" s="51"/>
      <c r="L35" s="51">
        <f t="shared" si="7"/>
        <v>94.429334467151136</v>
      </c>
      <c r="M35" s="51"/>
      <c r="N35" s="51"/>
      <c r="O35" s="51"/>
      <c r="P35" s="52">
        <f t="shared" si="7"/>
        <v>95.300326501962303</v>
      </c>
      <c r="Q35" s="53"/>
    </row>
    <row r="36" spans="1:17" x14ac:dyDescent="0.25">
      <c r="A36" s="54"/>
      <c r="B36" s="54"/>
      <c r="C36" s="55" t="s">
        <v>27</v>
      </c>
      <c r="D36" s="56">
        <v>3.6082567709221225</v>
      </c>
      <c r="E36" s="57"/>
      <c r="F36" s="57"/>
      <c r="G36" s="57">
        <v>28.270118715565051</v>
      </c>
      <c r="H36" s="57">
        <v>9.4033028534535621</v>
      </c>
      <c r="I36" s="57">
        <v>28.096742485518732</v>
      </c>
      <c r="J36" s="57">
        <v>20.164598605010504</v>
      </c>
      <c r="K36" s="57"/>
      <c r="L36" s="57">
        <v>5.9822053601546612</v>
      </c>
      <c r="M36" s="57"/>
      <c r="N36" s="57"/>
      <c r="O36" s="57"/>
      <c r="P36" s="58">
        <v>4.4747752093753741</v>
      </c>
      <c r="Q36" s="59"/>
    </row>
    <row r="37" spans="1:17" ht="14.4" x14ac:dyDescent="0.3">
      <c r="A37" s="1" t="s">
        <v>31</v>
      </c>
      <c r="B37" s="1" t="s">
        <v>37</v>
      </c>
      <c r="C37" s="29" t="s">
        <v>38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ht="13.8" x14ac:dyDescent="0.3">
      <c r="C38" s="33" t="s">
        <v>34</v>
      </c>
      <c r="D38" s="34">
        <v>2.73</v>
      </c>
      <c r="E38" s="35"/>
      <c r="F38" s="35"/>
      <c r="G38" s="35">
        <v>2.0699999999999998</v>
      </c>
      <c r="H38" s="77" t="e">
        <v>#N/A</v>
      </c>
      <c r="I38" s="35">
        <v>2.56</v>
      </c>
      <c r="J38" s="35">
        <v>2.81</v>
      </c>
      <c r="K38" s="35"/>
      <c r="L38" s="35">
        <v>1.92</v>
      </c>
      <c r="M38" s="35"/>
      <c r="N38" s="35"/>
      <c r="O38" s="35"/>
      <c r="P38" s="36">
        <v>2.3226</v>
      </c>
      <c r="Q38" s="37">
        <v>2.4895950132239864</v>
      </c>
    </row>
    <row r="39" spans="1:17" ht="13.8" x14ac:dyDescent="0.3">
      <c r="C39" s="38" t="s">
        <v>24</v>
      </c>
      <c r="D39" s="39">
        <v>2.73</v>
      </c>
      <c r="E39" s="78"/>
      <c r="F39" s="78"/>
      <c r="G39" s="78">
        <v>2.11</v>
      </c>
      <c r="H39" s="40" t="e">
        <v>#N/A</v>
      </c>
      <c r="I39" s="40">
        <v>2.56</v>
      </c>
      <c r="J39" s="40">
        <v>2.83</v>
      </c>
      <c r="K39" s="40"/>
      <c r="L39" s="40">
        <v>1.9100000000000001</v>
      </c>
      <c r="M39" s="40"/>
      <c r="N39" s="40"/>
      <c r="O39" s="40"/>
      <c r="P39" s="41">
        <v>2.2473000000000001</v>
      </c>
      <c r="Q39" s="42">
        <v>2.4975248881458976</v>
      </c>
    </row>
    <row r="40" spans="1:17" x14ac:dyDescent="0.25">
      <c r="A40" s="43"/>
      <c r="B40" s="43"/>
      <c r="C40" s="44" t="s">
        <v>25</v>
      </c>
      <c r="D40" s="45">
        <f>D39-D38</f>
        <v>0</v>
      </c>
      <c r="E40" s="47"/>
      <c r="F40" s="47"/>
      <c r="G40" s="46">
        <f t="shared" ref="G40:Q40" si="8">G38-G39</f>
        <v>-4.0000000000000036E-2</v>
      </c>
      <c r="H40" s="46" t="e">
        <f t="shared" si="8"/>
        <v>#N/A</v>
      </c>
      <c r="I40" s="46">
        <f t="shared" si="8"/>
        <v>0</v>
      </c>
      <c r="J40" s="46">
        <f t="shared" si="8"/>
        <v>-2.0000000000000018E-2</v>
      </c>
      <c r="K40" s="46"/>
      <c r="L40" s="46">
        <f t="shared" si="8"/>
        <v>9.9999999999997868E-3</v>
      </c>
      <c r="M40" s="47"/>
      <c r="N40" s="47"/>
      <c r="O40" s="47"/>
      <c r="P40" s="74">
        <f t="shared" si="8"/>
        <v>7.5299999999999923E-2</v>
      </c>
      <c r="Q40" s="49">
        <f t="shared" si="8"/>
        <v>-7.9298749219112175E-3</v>
      </c>
    </row>
    <row r="41" spans="1:17" x14ac:dyDescent="0.25">
      <c r="A41" s="43"/>
      <c r="B41" s="43"/>
      <c r="C41" s="44" t="s">
        <v>26</v>
      </c>
      <c r="D41" s="50">
        <f t="shared" ref="D41:P41" si="9">D38/$Q38*100</f>
        <v>109.65638931227988</v>
      </c>
      <c r="E41" s="75"/>
      <c r="F41" s="75"/>
      <c r="G41" s="51">
        <f t="shared" si="9"/>
        <v>83.146053434585838</v>
      </c>
      <c r="H41" s="51" t="e">
        <f t="shared" si="9"/>
        <v>#N/A</v>
      </c>
      <c r="I41" s="51">
        <f t="shared" si="9"/>
        <v>102.82796946499504</v>
      </c>
      <c r="J41" s="51">
        <f t="shared" si="9"/>
        <v>112.86976335806096</v>
      </c>
      <c r="K41" s="51"/>
      <c r="L41" s="51">
        <f t="shared" si="9"/>
        <v>77.12097709874628</v>
      </c>
      <c r="M41" s="51"/>
      <c r="N41" s="51"/>
      <c r="O41" s="51"/>
      <c r="P41" s="52">
        <f t="shared" si="9"/>
        <v>93.292281984139649</v>
      </c>
      <c r="Q41" s="53"/>
    </row>
    <row r="42" spans="1:17" ht="13.8" thickBot="1" x14ac:dyDescent="0.3">
      <c r="A42" s="54"/>
      <c r="B42" s="54"/>
      <c r="C42" s="63" t="s">
        <v>27</v>
      </c>
      <c r="D42" s="64">
        <v>6.2342465753424658</v>
      </c>
      <c r="E42" s="65"/>
      <c r="F42" s="65" t="e">
        <v>#N/A</v>
      </c>
      <c r="G42" s="65">
        <v>16.472089041095895</v>
      </c>
      <c r="H42" s="65">
        <v>10.236301369863014</v>
      </c>
      <c r="I42" s="65">
        <v>41.217979452054806</v>
      </c>
      <c r="J42" s="65">
        <v>17.672260273972604</v>
      </c>
      <c r="K42" s="65" t="e">
        <v>#N/A</v>
      </c>
      <c r="L42" s="65">
        <v>4.4777397260273979</v>
      </c>
      <c r="M42" s="65" t="e">
        <v>#N/A</v>
      </c>
      <c r="N42" s="65" t="e">
        <v>#N/A</v>
      </c>
      <c r="O42" s="65" t="e">
        <v>#N/A</v>
      </c>
      <c r="P42" s="66">
        <v>3.6893835616438366</v>
      </c>
      <c r="Q42" s="67"/>
    </row>
    <row r="43" spans="1:17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8.600000000000001" thickBot="1" x14ac:dyDescent="0.3">
      <c r="A44" s="20" t="s">
        <v>39</v>
      </c>
      <c r="B44" s="20" t="s">
        <v>40</v>
      </c>
      <c r="C44" s="21" t="s">
        <v>41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</row>
    <row r="45" spans="1:17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79" t="s">
        <v>19</v>
      </c>
    </row>
    <row r="46" spans="1:17" ht="13.8" x14ac:dyDescent="0.3">
      <c r="C46" s="80" t="s">
        <v>42</v>
      </c>
      <c r="D46" s="81">
        <v>546.45000000000005</v>
      </c>
      <c r="E46" s="82"/>
      <c r="F46" s="83">
        <v>408</v>
      </c>
      <c r="G46" s="83"/>
      <c r="H46" s="83" t="e">
        <v>#N/A</v>
      </c>
      <c r="I46" s="83">
        <v>554</v>
      </c>
      <c r="J46" s="83">
        <v>432.25</v>
      </c>
      <c r="K46" s="82">
        <v>403.13</v>
      </c>
      <c r="L46" s="82"/>
      <c r="M46" s="82"/>
      <c r="N46" s="82"/>
      <c r="O46" s="82"/>
      <c r="P46" s="82"/>
      <c r="Q46" s="37">
        <v>466.19066961563942</v>
      </c>
    </row>
    <row r="47" spans="1:17" ht="13.8" x14ac:dyDescent="0.3">
      <c r="C47" s="38" t="s">
        <v>24</v>
      </c>
      <c r="D47" s="84">
        <v>547.65</v>
      </c>
      <c r="E47" s="71"/>
      <c r="F47" s="71">
        <v>406</v>
      </c>
      <c r="G47" s="71" t="e">
        <v>#N/A</v>
      </c>
      <c r="H47" s="71" t="e">
        <v>#N/A</v>
      </c>
      <c r="I47" s="71">
        <v>559</v>
      </c>
      <c r="J47" s="71">
        <v>477.33</v>
      </c>
      <c r="K47" s="71">
        <v>403.13</v>
      </c>
      <c r="L47" s="71"/>
      <c r="M47" s="71"/>
      <c r="N47" s="71"/>
      <c r="O47" s="71"/>
      <c r="P47" s="71"/>
      <c r="Q47" s="85">
        <v>474.83492964958072</v>
      </c>
    </row>
    <row r="48" spans="1:17" x14ac:dyDescent="0.25">
      <c r="A48" s="43"/>
      <c r="B48" s="43"/>
      <c r="C48" s="44" t="s">
        <v>25</v>
      </c>
      <c r="D48" s="45">
        <f>D46-D47</f>
        <v>-1.1999999999999318</v>
      </c>
      <c r="E48" s="47">
        <f>E46-E47</f>
        <v>0</v>
      </c>
      <c r="F48" s="46">
        <f t="shared" ref="F48:Q48" si="10">F46-F47</f>
        <v>2</v>
      </c>
      <c r="G48" s="46" t="e">
        <f t="shared" si="10"/>
        <v>#N/A</v>
      </c>
      <c r="H48" s="46" t="e">
        <f t="shared" si="10"/>
        <v>#N/A</v>
      </c>
      <c r="I48" s="46">
        <f t="shared" si="10"/>
        <v>-5</v>
      </c>
      <c r="J48" s="46">
        <f t="shared" si="10"/>
        <v>-45.079999999999984</v>
      </c>
      <c r="K48" s="46">
        <f t="shared" si="10"/>
        <v>0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6">
        <f t="shared" si="10"/>
        <v>-8.6442600339412934</v>
      </c>
    </row>
    <row r="49" spans="1:17" x14ac:dyDescent="0.25">
      <c r="A49" s="43"/>
      <c r="B49" s="43"/>
      <c r="C49" s="44" t="s">
        <v>26</v>
      </c>
      <c r="D49" s="50">
        <f t="shared" ref="D49" si="11">D46/$Q46*100</f>
        <v>117.21598813861549</v>
      </c>
      <c r="E49" s="51"/>
      <c r="F49" s="51">
        <f t="shared" ref="F49:K49" si="12">F46/$Q46*100</f>
        <v>87.517839071379115</v>
      </c>
      <c r="G49" s="51"/>
      <c r="H49" s="51" t="e">
        <f t="shared" si="12"/>
        <v>#N/A</v>
      </c>
      <c r="I49" s="51">
        <f t="shared" si="12"/>
        <v>118.83549717045105</v>
      </c>
      <c r="J49" s="51">
        <f t="shared" si="12"/>
        <v>92.719573378930448</v>
      </c>
      <c r="K49" s="51">
        <f t="shared" si="12"/>
        <v>86.47320211971828</v>
      </c>
      <c r="L49" s="51"/>
      <c r="M49" s="51"/>
      <c r="N49" s="51"/>
      <c r="O49" s="51"/>
      <c r="P49" s="51"/>
      <c r="Q49" s="87"/>
    </row>
    <row r="50" spans="1:17" ht="13.8" thickBot="1" x14ac:dyDescent="0.3">
      <c r="A50" s="54"/>
      <c r="B50" s="54"/>
      <c r="C50" s="63" t="s">
        <v>27</v>
      </c>
      <c r="D50" s="64">
        <v>8.1475975808755514</v>
      </c>
      <c r="E50" s="65"/>
      <c r="F50" s="65">
        <v>7.8442386004328863</v>
      </c>
      <c r="G50" s="65"/>
      <c r="H50" s="65">
        <v>2.7495993143554407</v>
      </c>
      <c r="I50" s="65">
        <v>30.123813074699424</v>
      </c>
      <c r="J50" s="65">
        <v>15.122917282019745</v>
      </c>
      <c r="K50" s="65">
        <v>36.011834147616952</v>
      </c>
      <c r="L50" s="65"/>
      <c r="M50" s="65"/>
      <c r="N50" s="65"/>
      <c r="O50" s="65"/>
      <c r="P50" s="65"/>
      <c r="Q50" s="88"/>
    </row>
    <row r="51" spans="1:17" x14ac:dyDescent="0.25">
      <c r="C51" s="89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2021-05-27T08:20:49Z</dcterms:created>
  <dcterms:modified xsi:type="dcterms:W3CDTF">2021-05-27T08:33:31Z</dcterms:modified>
</cp:coreProperties>
</file>