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0490" windowHeight="762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E48" i="1"/>
  <c r="G48" i="1"/>
  <c r="M34" i="1"/>
  <c r="F34" i="1"/>
  <c r="P34" i="1"/>
  <c r="J34" i="1"/>
  <c r="I34" i="1"/>
  <c r="E28" i="1"/>
  <c r="P28" i="1"/>
  <c r="K28" i="1"/>
  <c r="J28" i="1"/>
  <c r="F28" i="1"/>
  <c r="M28" i="1"/>
  <c r="L28" i="1"/>
  <c r="I28" i="1"/>
  <c r="P19" i="1"/>
  <c r="E19" i="1"/>
  <c r="J19" i="1"/>
  <c r="N19" i="1"/>
  <c r="M19" i="1"/>
  <c r="I19" i="1"/>
  <c r="F19" i="1"/>
  <c r="P13" i="1"/>
  <c r="N13" i="1"/>
  <c r="D13" i="1"/>
  <c r="O13" i="1"/>
  <c r="M13" i="1"/>
  <c r="J13" i="1"/>
  <c r="I13" i="1"/>
  <c r="F13" i="1"/>
  <c r="E13" i="1"/>
  <c r="H13" i="1" l="1"/>
  <c r="L13" i="1"/>
  <c r="G28" i="1"/>
  <c r="H34" i="1"/>
  <c r="G40" i="1"/>
  <c r="D34" i="1"/>
  <c r="D48" i="1"/>
  <c r="D19" i="1"/>
  <c r="D28" i="1"/>
  <c r="D40" i="1"/>
  <c r="H29" i="1"/>
  <c r="L20" i="1"/>
  <c r="J40" i="1"/>
  <c r="F48" i="1"/>
  <c r="G13" i="1"/>
  <c r="G20" i="1"/>
  <c r="G19" i="1"/>
  <c r="K19" i="1"/>
  <c r="O19" i="1"/>
  <c r="I49" i="1"/>
  <c r="H19" i="1"/>
  <c r="L19" i="1"/>
  <c r="F29" i="1"/>
  <c r="H28" i="1"/>
  <c r="I29" i="1"/>
  <c r="G34" i="1"/>
  <c r="L34" i="1"/>
  <c r="H40" i="1"/>
  <c r="P40" i="1"/>
  <c r="H48" i="1"/>
  <c r="K13" i="1"/>
  <c r="L40" i="1"/>
  <c r="K48" i="1"/>
  <c r="L35" i="1"/>
  <c r="Q40" i="1"/>
  <c r="I40" i="1"/>
  <c r="I48" i="1"/>
  <c r="P29" i="1" l="1"/>
  <c r="K20" i="1"/>
  <c r="M29" i="1"/>
  <c r="Q13" i="1"/>
  <c r="M14" i="1"/>
  <c r="I14" i="1"/>
  <c r="L14" i="1"/>
  <c r="H14" i="1"/>
  <c r="D14" i="1"/>
  <c r="E14" i="1"/>
  <c r="F49" i="1"/>
  <c r="H41" i="1"/>
  <c r="I35" i="1"/>
  <c r="Q34" i="1"/>
  <c r="P35" i="1"/>
  <c r="H35" i="1"/>
  <c r="Q28" i="1"/>
  <c r="L29" i="1"/>
  <c r="G29" i="1"/>
  <c r="J14" i="1"/>
  <c r="Q19" i="1"/>
  <c r="M20" i="1"/>
  <c r="I20" i="1"/>
  <c r="D20" i="1"/>
  <c r="J20" i="1"/>
  <c r="F20" i="1"/>
  <c r="D35" i="1"/>
  <c r="H20" i="1"/>
  <c r="D29" i="1"/>
  <c r="J41" i="1"/>
  <c r="K14" i="1"/>
  <c r="Q48" i="1"/>
  <c r="J49" i="1"/>
  <c r="D49" i="1"/>
  <c r="J35" i="1"/>
  <c r="O14" i="1"/>
  <c r="G41" i="1"/>
  <c r="I41" i="1"/>
  <c r="H49" i="1"/>
  <c r="G35" i="1"/>
  <c r="F14" i="1"/>
  <c r="K49" i="1"/>
  <c r="J29" i="1"/>
  <c r="P41" i="1"/>
  <c r="O20" i="1"/>
  <c r="L41" i="1"/>
  <c r="D41" i="1"/>
  <c r="G14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<sst xmlns="http://schemas.openxmlformats.org/spreadsheetml/2006/main" count="100" uniqueCount="46">
  <si>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</si>
  <si>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</si>
  <si>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</si>
  <si>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</si>
  <si>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</si>
  <si>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</si>
  <si>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</si>
  <si>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</si>
  <si>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</si>
  <si>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</si>
  <si>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</si>
  <si>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</si>
  <si>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</si>
  <si>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</si>
  <si>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</si>
  <si>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</si>
  <si>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</si>
  <si>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</si>
  <si>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</si>
  <si>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</si>
  <si>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</si>
  <si>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</si>
  <si>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</si>
  <si>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</si>
  <si>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</si>
  <si>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</si>
  <si>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</si>
  <si>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</si>
  <si>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</si>
  <si>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</si>
  <si>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</si>
  <si>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</si>
  <si>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</si>
  <si>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</si>
  <si>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</si>
  <si>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</si>
  <si>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</si>
  <si>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</si>
  <si>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</si>
  <si>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</si>
  <si>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</si>
  <si>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</si>
  <si>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</si>
  <si>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</si>
  <si>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12.08.2021</t>
  </si>
  <si>
    <t>Week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</si>
</sst>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1" fillId="3" borderId="20" xfId="1" applyNumberFormat="1" applyFont="1" applyFill="1" applyBorder="1"/>
    <xf numFmtId="166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6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6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x14ac:dyDescent="0.2">
      <c r="C3" s="13"/>
      <c r="P3" s="14" t="s">
        <v>45</v>
      </c>
      <c r="Q3" s="15" t="s">
        <v>2</v>
      </c>
      <c r="R3" s="16">
        <v>44410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44416</v>
      </c>
    </row>
    <row r="5" spans="1:30" ht="6.6" customHeight="1" x14ac:dyDescent="0.25">
      <c r="C5" s="18"/>
    </row>
    <row r="6" spans="1:30" ht="28.35" customHeight="1" x14ac:dyDescent="0.4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5" x14ac:dyDescent="0.25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x14ac:dyDescent="0.2">
      <c r="C11" s="32" t="s">
        <v>23</v>
      </c>
      <c r="D11" s="33">
        <v>105</v>
      </c>
      <c r="E11" s="34">
        <v>73.951599999999999</v>
      </c>
      <c r="F11" s="34">
        <v>98.11</v>
      </c>
      <c r="G11" s="34">
        <v>157.43</v>
      </c>
      <c r="H11" s="34">
        <v>105.8</v>
      </c>
      <c r="I11" s="34">
        <v>65</v>
      </c>
      <c r="J11" s="34">
        <v>140.1</v>
      </c>
      <c r="K11" s="34">
        <v>88</v>
      </c>
      <c r="L11" s="34">
        <v>142.44</v>
      </c>
      <c r="M11" s="34">
        <v>141.8646</v>
      </c>
      <c r="N11" s="34"/>
      <c r="O11" s="34">
        <v>45.500100000000003</v>
      </c>
      <c r="P11" s="35"/>
      <c r="Q11" s="36">
        <v>103.06649896747247</v>
      </c>
    </row>
    <row r="12" spans="1:30" x14ac:dyDescent="0.2">
      <c r="C12" s="37" t="s">
        <v>24</v>
      </c>
      <c r="D12" s="38">
        <v>115</v>
      </c>
      <c r="E12" s="39">
        <v>73.948599999999999</v>
      </c>
      <c r="F12" s="39">
        <v>102.82000000000001</v>
      </c>
      <c r="G12" s="39">
        <v>130.68</v>
      </c>
      <c r="H12" s="39">
        <v>105.8</v>
      </c>
      <c r="I12" s="39">
        <v>66</v>
      </c>
      <c r="J12" s="39">
        <v>139.92000000000002</v>
      </c>
      <c r="K12" s="39">
        <v>105</v>
      </c>
      <c r="L12" s="39">
        <v>100.89</v>
      </c>
      <c r="M12" s="39">
        <v>140.3586</v>
      </c>
      <c r="N12" s="39"/>
      <c r="O12" s="39">
        <v>45.467100000000002</v>
      </c>
      <c r="P12" s="40"/>
      <c r="Q12" s="41">
        <v>102.49001719708762</v>
      </c>
    </row>
    <row r="13" spans="1:30" x14ac:dyDescent="0.2">
      <c r="A13" s="42"/>
      <c r="B13" s="42"/>
      <c r="C13" s="43" t="s">
        <v>25</v>
      </c>
      <c r="D13" s="44">
        <f>D12-D11</f>
        <v>10</v>
      </c>
      <c r="E13" s="45">
        <f>E11-E12</f>
        <v>3.0000000000001137E-3</v>
      </c>
      <c r="F13" s="45">
        <f t="shared" ref="F13:Q13" si="0">F11-F12</f>
        <v>-4.710000000000008</v>
      </c>
      <c r="G13" s="45">
        <f t="shared" si="0"/>
        <v>26.75</v>
      </c>
      <c r="H13" s="45">
        <f t="shared" si="0"/>
        <v>0</v>
      </c>
      <c r="I13" s="45">
        <f t="shared" si="0"/>
        <v>-1</v>
      </c>
      <c r="J13" s="45">
        <f t="shared" si="0"/>
        <v>0.1799999999999784</v>
      </c>
      <c r="K13" s="45">
        <f t="shared" si="0"/>
        <v>-17</v>
      </c>
      <c r="L13" s="45">
        <f t="shared" si="0"/>
        <v>41.55</v>
      </c>
      <c r="M13" s="45">
        <f t="shared" si="0"/>
        <v>1.5060000000000002</v>
      </c>
      <c r="N13" s="46">
        <f t="shared" si="0"/>
        <v>0</v>
      </c>
      <c r="O13" s="45">
        <f t="shared" si="0"/>
        <v>3.3000000000001251E-2</v>
      </c>
      <c r="P13" s="47">
        <f t="shared" si="0"/>
        <v>0</v>
      </c>
      <c r="Q13" s="48">
        <f t="shared" si="0"/>
        <v>0.57648177038484505</v>
      </c>
    </row>
    <row r="14" spans="1:30" x14ac:dyDescent="0.2">
      <c r="A14" s="42"/>
      <c r="B14" s="42"/>
      <c r="C14" s="43" t="s">
        <v>26</v>
      </c>
      <c r="D14" s="49">
        <f>D11/$Q11*100</f>
        <v>101.87597429998834</v>
      </c>
      <c r="E14" s="50">
        <f t="shared" ref="E14:O14" si="1">E11/$Q11*100</f>
        <v>71.75134572421922</v>
      </c>
      <c r="F14" s="50">
        <f t="shared" si="1"/>
        <v>95.190969891160535</v>
      </c>
      <c r="G14" s="50">
        <f t="shared" si="1"/>
        <v>152.74604413378253</v>
      </c>
      <c r="H14" s="50">
        <f t="shared" si="1"/>
        <v>102.65217219941682</v>
      </c>
      <c r="I14" s="50">
        <f t="shared" si="1"/>
        <v>63.066079328564207</v>
      </c>
      <c r="J14" s="50">
        <f t="shared" si="1"/>
        <v>135.931657137413</v>
      </c>
      <c r="K14" s="50">
        <f t="shared" si="1"/>
        <v>85.381768937133089</v>
      </c>
      <c r="L14" s="50">
        <f t="shared" si="1"/>
        <v>138.20203599324131</v>
      </c>
      <c r="M14" s="50">
        <f t="shared" si="1"/>
        <v>137.64375565407738</v>
      </c>
      <c r="N14" s="50"/>
      <c r="O14" s="50">
        <f t="shared" si="1"/>
        <v>44.146352554732374</v>
      </c>
      <c r="P14" s="51"/>
      <c r="Q14" s="52"/>
    </row>
    <row r="15" spans="1:30" x14ac:dyDescent="0.2">
      <c r="A15" s="53"/>
      <c r="B15" s="53"/>
      <c r="C15" s="54" t="s">
        <v>27</v>
      </c>
      <c r="D15" s="55">
        <v>2.9669191493022806</v>
      </c>
      <c r="E15" s="56">
        <v>3.1050179958680646</v>
      </c>
      <c r="F15" s="56">
        <v>22.124880183808237</v>
      </c>
      <c r="G15" s="56">
        <v>7.8632512571738031</v>
      </c>
      <c r="H15" s="56">
        <v>4.483083442808657</v>
      </c>
      <c r="I15" s="56">
        <v>19.223480774809534</v>
      </c>
      <c r="J15" s="56">
        <v>10.344838996819975</v>
      </c>
      <c r="K15" s="56">
        <v>8.7690561517410703</v>
      </c>
      <c r="L15" s="56">
        <v>2.8903139983917883</v>
      </c>
      <c r="M15" s="56">
        <v>11.95073444981618</v>
      </c>
      <c r="N15" s="56"/>
      <c r="O15" s="56">
        <v>6.2784235994603987</v>
      </c>
      <c r="P15" s="57"/>
      <c r="Q15" s="58"/>
    </row>
    <row r="16" spans="1:30" ht="15" x14ac:dyDescent="0.25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x14ac:dyDescent="0.2">
      <c r="C17" s="32" t="s">
        <v>23</v>
      </c>
      <c r="D17" s="33">
        <v>387.22</v>
      </c>
      <c r="E17" s="34"/>
      <c r="F17" s="34">
        <v>202.6</v>
      </c>
      <c r="G17" s="34">
        <v>238.61</v>
      </c>
      <c r="H17" s="34">
        <v>204.72</v>
      </c>
      <c r="I17" s="34">
        <v>213</v>
      </c>
      <c r="J17" s="34">
        <v>263.27</v>
      </c>
      <c r="K17" s="34">
        <v>166</v>
      </c>
      <c r="L17" s="34">
        <v>380.53000000000003</v>
      </c>
      <c r="M17" s="34">
        <v>220.2842</v>
      </c>
      <c r="N17" s="34" t="e">
        <v>#N/A</v>
      </c>
      <c r="O17" s="34">
        <v>348.95269999999999</v>
      </c>
      <c r="P17" s="35"/>
      <c r="Q17" s="36">
        <v>231.27265037583547</v>
      </c>
    </row>
    <row r="18" spans="1:17" x14ac:dyDescent="0.2">
      <c r="C18" s="37" t="s">
        <v>24</v>
      </c>
      <c r="D18" s="38">
        <v>385.83</v>
      </c>
      <c r="E18" s="39"/>
      <c r="F18" s="39">
        <v>210.70000000000002</v>
      </c>
      <c r="G18" s="39">
        <v>226.22</v>
      </c>
      <c r="H18" s="39">
        <v>204.72</v>
      </c>
      <c r="I18" s="39">
        <v>216</v>
      </c>
      <c r="J18" s="39">
        <v>261.28000000000003</v>
      </c>
      <c r="K18" s="39">
        <v>218</v>
      </c>
      <c r="L18" s="39">
        <v>398.48</v>
      </c>
      <c r="M18" s="39">
        <v>204.85830000000001</v>
      </c>
      <c r="N18" s="39" t="e">
        <v>#N/A</v>
      </c>
      <c r="O18" s="39">
        <v>372.8809</v>
      </c>
      <c r="P18" s="40"/>
      <c r="Q18" s="41">
        <v>235.49965830357104</v>
      </c>
    </row>
    <row r="19" spans="1:17" x14ac:dyDescent="0.2">
      <c r="A19" s="42"/>
      <c r="B19" s="42"/>
      <c r="C19" s="43" t="s">
        <v>25</v>
      </c>
      <c r="D19" s="44">
        <f>D18-D17</f>
        <v>-1.3900000000000432</v>
      </c>
      <c r="E19" s="46">
        <f>E17-E18</f>
        <v>0</v>
      </c>
      <c r="F19" s="45">
        <f t="shared" ref="F19:Q19" si="2">F17-F18</f>
        <v>-8.1000000000000227</v>
      </c>
      <c r="G19" s="45">
        <f t="shared" si="2"/>
        <v>12.390000000000015</v>
      </c>
      <c r="H19" s="45">
        <f t="shared" si="2"/>
        <v>0</v>
      </c>
      <c r="I19" s="45">
        <f t="shared" si="2"/>
        <v>-3</v>
      </c>
      <c r="J19" s="45">
        <f t="shared" si="2"/>
        <v>1.9899999999999523</v>
      </c>
      <c r="K19" s="45">
        <f t="shared" si="2"/>
        <v>-52</v>
      </c>
      <c r="L19" s="45">
        <f t="shared" si="2"/>
        <v>-17.949999999999989</v>
      </c>
      <c r="M19" s="45">
        <f t="shared" si="2"/>
        <v>15.425899999999984</v>
      </c>
      <c r="N19" s="46" t="e">
        <f t="shared" si="2"/>
        <v>#N/A</v>
      </c>
      <c r="O19" s="45">
        <f t="shared" si="2"/>
        <v>-23.928200000000004</v>
      </c>
      <c r="P19" s="47">
        <f t="shared" si="2"/>
        <v>0</v>
      </c>
      <c r="Q19" s="48">
        <f t="shared" si="2"/>
        <v>-4.2270079277355705</v>
      </c>
    </row>
    <row r="20" spans="1:17" x14ac:dyDescent="0.2">
      <c r="A20" s="42"/>
      <c r="B20" s="42"/>
      <c r="C20" s="43" t="s">
        <v>26</v>
      </c>
      <c r="D20" s="49">
        <f>D17/$Q17*100</f>
        <v>167.43008711611097</v>
      </c>
      <c r="E20" s="50"/>
      <c r="F20" s="50">
        <f t="shared" ref="F20:O20" si="3">F17/$Q17*100</f>
        <v>87.602230385114595</v>
      </c>
      <c r="G20" s="50">
        <f t="shared" si="3"/>
        <v>103.17259719739485</v>
      </c>
      <c r="H20" s="50">
        <f t="shared" si="3"/>
        <v>88.518897356567933</v>
      </c>
      <c r="I20" s="50">
        <f t="shared" si="3"/>
        <v>92.099087226206365</v>
      </c>
      <c r="J20" s="50">
        <f t="shared" si="3"/>
        <v>113.83533659175282</v>
      </c>
      <c r="K20" s="50">
        <f t="shared" si="3"/>
        <v>71.776753425118585</v>
      </c>
      <c r="L20" s="50">
        <f t="shared" si="3"/>
        <v>164.53739747506251</v>
      </c>
      <c r="M20" s="50">
        <f t="shared" si="3"/>
        <v>95.24870305331028</v>
      </c>
      <c r="N20" s="50"/>
      <c r="O20" s="50">
        <f t="shared" si="3"/>
        <v>150.88368617427335</v>
      </c>
      <c r="P20" s="51"/>
      <c r="Q20" s="52"/>
    </row>
    <row r="21" spans="1:17" ht="13.5" thickBot="1" x14ac:dyDescent="0.25">
      <c r="A21" s="53"/>
      <c r="B21" s="53"/>
      <c r="C21" s="62" t="s">
        <v>27</v>
      </c>
      <c r="D21" s="63">
        <v>3.447397307546872</v>
      </c>
      <c r="E21" s="64"/>
      <c r="F21" s="64">
        <v>17.07607813767709</v>
      </c>
      <c r="G21" s="64">
        <v>8.7470951683425664</v>
      </c>
      <c r="H21" s="64">
        <v>10.577038154711428</v>
      </c>
      <c r="I21" s="64">
        <v>27.505717883483673</v>
      </c>
      <c r="J21" s="64">
        <v>8.2134872297542874</v>
      </c>
      <c r="K21" s="64">
        <v>5.9950585738882713</v>
      </c>
      <c r="L21" s="64">
        <v>2.6416071015562186</v>
      </c>
      <c r="M21" s="64">
        <v>8.8339923125213389</v>
      </c>
      <c r="N21" s="64">
        <v>2.6844866386921744</v>
      </c>
      <c r="O21" s="64">
        <v>4.2780414918260883</v>
      </c>
      <c r="P21" s="65"/>
      <c r="Q21" s="66"/>
    </row>
    <row r="22" spans="1:17" ht="13.5" thickBot="1" x14ac:dyDescent="0.2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9.5" thickBot="1" x14ac:dyDescent="0.25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5" x14ac:dyDescent="0.25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x14ac:dyDescent="0.2">
      <c r="C26" s="32" t="s">
        <v>34</v>
      </c>
      <c r="D26" s="33">
        <v>4.5600000000000005</v>
      </c>
      <c r="E26" s="34"/>
      <c r="F26" s="34">
        <v>1.95</v>
      </c>
      <c r="G26" s="34">
        <v>2.4</v>
      </c>
      <c r="H26" s="34">
        <v>2.54</v>
      </c>
      <c r="I26" s="34">
        <v>2.61</v>
      </c>
      <c r="J26" s="34">
        <v>2.91</v>
      </c>
      <c r="K26" s="34"/>
      <c r="L26" s="34">
        <v>2.48</v>
      </c>
      <c r="M26" s="34">
        <v>2.3077000000000001</v>
      </c>
      <c r="N26" s="34"/>
      <c r="O26" s="34"/>
      <c r="P26" s="35">
        <v>2.5963000000000003</v>
      </c>
      <c r="Q26" s="36">
        <v>2.6335361603669614</v>
      </c>
    </row>
    <row r="27" spans="1:17" x14ac:dyDescent="0.2">
      <c r="C27" s="37" t="s">
        <v>24</v>
      </c>
      <c r="D27" s="38">
        <v>4.5600000000000005</v>
      </c>
      <c r="E27" s="69"/>
      <c r="F27" s="70">
        <v>1.95</v>
      </c>
      <c r="G27" s="70">
        <v>2.29</v>
      </c>
      <c r="H27" s="70">
        <v>2.54</v>
      </c>
      <c r="I27" s="70">
        <v>2.61</v>
      </c>
      <c r="J27" s="70">
        <v>2.9</v>
      </c>
      <c r="K27" s="70" t="e">
        <v>#N/A</v>
      </c>
      <c r="L27" s="70">
        <v>2.46</v>
      </c>
      <c r="M27" s="70">
        <v>2.2954000000000003</v>
      </c>
      <c r="N27" s="70"/>
      <c r="O27" s="70"/>
      <c r="P27" s="71">
        <v>2.7110000000000003</v>
      </c>
      <c r="Q27" s="72">
        <v>2.6142713539801257</v>
      </c>
    </row>
    <row r="28" spans="1:17" x14ac:dyDescent="0.2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0.10999999999999988</v>
      </c>
      <c r="H28" s="45">
        <f t="shared" si="4"/>
        <v>0</v>
      </c>
      <c r="I28" s="45">
        <f t="shared" si="4"/>
        <v>0</v>
      </c>
      <c r="J28" s="45">
        <f t="shared" si="4"/>
        <v>1.0000000000000231E-2</v>
      </c>
      <c r="K28" s="45" t="e">
        <f t="shared" si="4"/>
        <v>#N/A</v>
      </c>
      <c r="L28" s="45">
        <f t="shared" si="4"/>
        <v>2.0000000000000018E-2</v>
      </c>
      <c r="M28" s="45">
        <f t="shared" si="4"/>
        <v>1.2299999999999756E-2</v>
      </c>
      <c r="N28" s="46"/>
      <c r="O28" s="46"/>
      <c r="P28" s="73">
        <f t="shared" si="4"/>
        <v>-0.11470000000000002</v>
      </c>
      <c r="Q28" s="48">
        <f t="shared" si="4"/>
        <v>1.9264806386835698E-2</v>
      </c>
    </row>
    <row r="29" spans="1:17" x14ac:dyDescent="0.2">
      <c r="A29" s="42"/>
      <c r="B29" s="42"/>
      <c r="C29" s="43" t="s">
        <v>26</v>
      </c>
      <c r="D29" s="49">
        <f t="shared" ref="D29:P29" si="5">D26/$Q26*100</f>
        <v>173.15122034871175</v>
      </c>
      <c r="E29" s="74"/>
      <c r="F29" s="50">
        <f t="shared" si="5"/>
        <v>74.044929754383318</v>
      </c>
      <c r="G29" s="50">
        <f t="shared" si="5"/>
        <v>91.132221236164071</v>
      </c>
      <c r="H29" s="50">
        <f t="shared" si="5"/>
        <v>96.448267474940323</v>
      </c>
      <c r="I29" s="50">
        <f t="shared" si="5"/>
        <v>99.106290594328428</v>
      </c>
      <c r="J29" s="50">
        <f t="shared" si="5"/>
        <v>110.49781824884894</v>
      </c>
      <c r="K29" s="50"/>
      <c r="L29" s="50">
        <f t="shared" si="5"/>
        <v>94.169961944036203</v>
      </c>
      <c r="M29" s="50">
        <f t="shared" si="5"/>
        <v>87.627427894456602</v>
      </c>
      <c r="N29" s="50"/>
      <c r="O29" s="50"/>
      <c r="P29" s="51">
        <f t="shared" si="5"/>
        <v>98.58607749810534</v>
      </c>
      <c r="Q29" s="52"/>
    </row>
    <row r="30" spans="1:17" x14ac:dyDescent="0.2">
      <c r="A30" s="53"/>
      <c r="B30" s="53"/>
      <c r="C30" s="54" t="s">
        <v>27</v>
      </c>
      <c r="D30" s="55">
        <v>4.9965600431310691</v>
      </c>
      <c r="E30" s="56"/>
      <c r="F30" s="56" t="e">
        <v>#N/A</v>
      </c>
      <c r="G30" s="56">
        <v>17.512738732099066</v>
      </c>
      <c r="H30" s="56">
        <v>5.9597479664318298</v>
      </c>
      <c r="I30" s="56">
        <v>41.484609142842629</v>
      </c>
      <c r="J30" s="56">
        <v>7.0281314045371133</v>
      </c>
      <c r="K30" s="56"/>
      <c r="L30" s="56">
        <v>4.1135167613940631</v>
      </c>
      <c r="M30" s="56">
        <v>14.979696085710293</v>
      </c>
      <c r="N30" s="56"/>
      <c r="O30" s="56"/>
      <c r="P30" s="57">
        <v>3.9249998638539498</v>
      </c>
      <c r="Q30" s="58"/>
    </row>
    <row r="31" spans="1:17" ht="15" x14ac:dyDescent="0.25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x14ac:dyDescent="0.2">
      <c r="C32" s="32" t="s">
        <v>34</v>
      </c>
      <c r="D32" s="33">
        <v>4.1900000000000004</v>
      </c>
      <c r="E32" s="34"/>
      <c r="F32" s="34"/>
      <c r="G32" s="34">
        <v>2.04</v>
      </c>
      <c r="H32" s="75" t="e">
        <v>#N/A</v>
      </c>
      <c r="I32" s="34">
        <v>2.12</v>
      </c>
      <c r="J32" s="34">
        <v>2.85</v>
      </c>
      <c r="K32" s="34"/>
      <c r="L32" s="34">
        <v>2.14</v>
      </c>
      <c r="M32" s="34"/>
      <c r="N32" s="34"/>
      <c r="O32" s="34"/>
      <c r="P32" s="35">
        <v>2.4029000000000003</v>
      </c>
      <c r="Q32" s="36">
        <v>2.3606524427377122</v>
      </c>
    </row>
    <row r="33" spans="1:17" x14ac:dyDescent="0.2">
      <c r="C33" s="37" t="s">
        <v>24</v>
      </c>
      <c r="D33" s="38">
        <v>4.1900000000000004</v>
      </c>
      <c r="E33" s="70"/>
      <c r="F33" s="70"/>
      <c r="G33" s="70">
        <v>2.0499999999999998</v>
      </c>
      <c r="H33" s="70" t="e">
        <v>#N/A</v>
      </c>
      <c r="I33" s="70">
        <v>2.12</v>
      </c>
      <c r="J33" s="70">
        <v>2.85</v>
      </c>
      <c r="K33" s="70"/>
      <c r="L33" s="70">
        <v>2.11</v>
      </c>
      <c r="M33" s="70"/>
      <c r="N33" s="70"/>
      <c r="O33" s="70"/>
      <c r="P33" s="71">
        <v>2.4028</v>
      </c>
      <c r="Q33" s="72">
        <v>2.3618215171879573</v>
      </c>
    </row>
    <row r="34" spans="1:17" x14ac:dyDescent="0.2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-9.9999999999997868E-3</v>
      </c>
      <c r="H34" s="45" t="e">
        <f t="shared" si="6"/>
        <v>#N/A</v>
      </c>
      <c r="I34" s="45">
        <f t="shared" si="6"/>
        <v>0</v>
      </c>
      <c r="J34" s="45">
        <f t="shared" si="6"/>
        <v>0</v>
      </c>
      <c r="K34" s="45"/>
      <c r="L34" s="45">
        <f t="shared" si="6"/>
        <v>3.0000000000000249E-2</v>
      </c>
      <c r="M34" s="46">
        <f t="shared" si="6"/>
        <v>0</v>
      </c>
      <c r="N34" s="46"/>
      <c r="O34" s="46"/>
      <c r="P34" s="73">
        <f t="shared" si="6"/>
        <v>1.0000000000021103E-4</v>
      </c>
      <c r="Q34" s="48">
        <f t="shared" si="6"/>
        <v>-1.1690744502450556E-3</v>
      </c>
    </row>
    <row r="35" spans="1:17" x14ac:dyDescent="0.2">
      <c r="A35" s="42"/>
      <c r="B35" s="42"/>
      <c r="C35" s="43" t="s">
        <v>26</v>
      </c>
      <c r="D35" s="49">
        <f t="shared" ref="D35:P35" si="7">D32/$Q32*100</f>
        <v>177.49330329799605</v>
      </c>
      <c r="E35" s="74"/>
      <c r="F35" s="74"/>
      <c r="G35" s="50">
        <f t="shared" si="7"/>
        <v>86.41678728589784</v>
      </c>
      <c r="H35" s="50" t="e">
        <f t="shared" si="7"/>
        <v>#N/A</v>
      </c>
      <c r="I35" s="50">
        <f t="shared" si="7"/>
        <v>89.805680904952652</v>
      </c>
      <c r="J35" s="50">
        <f t="shared" si="7"/>
        <v>120.72933517882787</v>
      </c>
      <c r="K35" s="50"/>
      <c r="L35" s="50">
        <f t="shared" si="7"/>
        <v>90.652904309716362</v>
      </c>
      <c r="M35" s="50"/>
      <c r="N35" s="50"/>
      <c r="O35" s="50"/>
      <c r="P35" s="51">
        <f t="shared" si="7"/>
        <v>101.78965596533527</v>
      </c>
      <c r="Q35" s="52"/>
    </row>
    <row r="36" spans="1:17" x14ac:dyDescent="0.2">
      <c r="A36" s="53"/>
      <c r="B36" s="53"/>
      <c r="C36" s="54" t="s">
        <v>27</v>
      </c>
      <c r="D36" s="55">
        <v>3.6082567709221225</v>
      </c>
      <c r="E36" s="56"/>
      <c r="F36" s="56"/>
      <c r="G36" s="56">
        <v>28.270118715565051</v>
      </c>
      <c r="H36" s="56">
        <v>9.4033028534535621</v>
      </c>
      <c r="I36" s="56">
        <v>28.096742485518732</v>
      </c>
      <c r="J36" s="56">
        <v>20.164598605010504</v>
      </c>
      <c r="K36" s="56"/>
      <c r="L36" s="56">
        <v>5.9822053601546612</v>
      </c>
      <c r="M36" s="56"/>
      <c r="N36" s="56"/>
      <c r="O36" s="56"/>
      <c r="P36" s="57">
        <v>4.4747752093753741</v>
      </c>
      <c r="Q36" s="58"/>
    </row>
    <row r="37" spans="1:17" ht="15" x14ac:dyDescent="0.25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x14ac:dyDescent="0.2">
      <c r="C38" s="32" t="s">
        <v>34</v>
      </c>
      <c r="D38" s="33">
        <v>2.73</v>
      </c>
      <c r="E38" s="34"/>
      <c r="F38" s="34"/>
      <c r="G38" s="34">
        <v>2.11</v>
      </c>
      <c r="H38" s="76" t="e">
        <v>#N/A</v>
      </c>
      <c r="I38" s="34">
        <v>2.5500000000000003</v>
      </c>
      <c r="J38" s="34">
        <v>2.84</v>
      </c>
      <c r="K38" s="34"/>
      <c r="L38" s="34">
        <v>2</v>
      </c>
      <c r="M38" s="34"/>
      <c r="N38" s="34"/>
      <c r="O38" s="34"/>
      <c r="P38" s="35">
        <v>1.9631000000000001</v>
      </c>
      <c r="Q38" s="36">
        <v>2.488037103061465</v>
      </c>
    </row>
    <row r="39" spans="1:17" x14ac:dyDescent="0.2">
      <c r="C39" s="37" t="s">
        <v>24</v>
      </c>
      <c r="D39" s="38">
        <v>2.73</v>
      </c>
      <c r="E39" s="77"/>
      <c r="F39" s="77"/>
      <c r="G39" s="77">
        <v>2.13</v>
      </c>
      <c r="H39" s="39" t="e">
        <v>#N/A</v>
      </c>
      <c r="I39" s="39">
        <v>2.5300000000000002</v>
      </c>
      <c r="J39" s="39">
        <v>2.84</v>
      </c>
      <c r="K39" s="39"/>
      <c r="L39" s="39">
        <v>1.83</v>
      </c>
      <c r="M39" s="39"/>
      <c r="N39" s="39"/>
      <c r="O39" s="39"/>
      <c r="P39" s="40">
        <v>1.8649</v>
      </c>
      <c r="Q39" s="41">
        <v>2.4702117063905229</v>
      </c>
    </row>
    <row r="40" spans="1:17" x14ac:dyDescent="0.2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-2.0000000000000018E-2</v>
      </c>
      <c r="H40" s="45" t="e">
        <f t="shared" si="8"/>
        <v>#N/A</v>
      </c>
      <c r="I40" s="45">
        <f t="shared" si="8"/>
        <v>2.0000000000000018E-2</v>
      </c>
      <c r="J40" s="45">
        <f t="shared" si="8"/>
        <v>0</v>
      </c>
      <c r="K40" s="45"/>
      <c r="L40" s="45">
        <f t="shared" si="8"/>
        <v>0.16999999999999993</v>
      </c>
      <c r="M40" s="46"/>
      <c r="N40" s="46"/>
      <c r="O40" s="46"/>
      <c r="P40" s="73">
        <f t="shared" si="8"/>
        <v>9.8200000000000065E-2</v>
      </c>
      <c r="Q40" s="48">
        <f t="shared" si="8"/>
        <v>1.7825396670942073E-2</v>
      </c>
    </row>
    <row r="41" spans="1:17" x14ac:dyDescent="0.2">
      <c r="A41" s="42"/>
      <c r="B41" s="42"/>
      <c r="C41" s="43" t="s">
        <v>26</v>
      </c>
      <c r="D41" s="49">
        <f t="shared" ref="D41:P41" si="9">D38/$Q38*100</f>
        <v>109.7250517944771</v>
      </c>
      <c r="E41" s="74"/>
      <c r="F41" s="74"/>
      <c r="G41" s="50">
        <f t="shared" si="9"/>
        <v>84.805809262398043</v>
      </c>
      <c r="H41" s="50" t="e">
        <f t="shared" si="9"/>
        <v>#N/A</v>
      </c>
      <c r="I41" s="50">
        <f t="shared" si="9"/>
        <v>102.49043299484126</v>
      </c>
      <c r="J41" s="50">
        <f t="shared" si="9"/>
        <v>114.14620772758791</v>
      </c>
      <c r="K41" s="50"/>
      <c r="L41" s="50">
        <f t="shared" si="9"/>
        <v>80.384653329287246</v>
      </c>
      <c r="M41" s="50"/>
      <c r="N41" s="50"/>
      <c r="O41" s="50"/>
      <c r="P41" s="51">
        <f t="shared" si="9"/>
        <v>78.9015564753619</v>
      </c>
      <c r="Q41" s="52"/>
    </row>
    <row r="42" spans="1:17" ht="13.5" thickBot="1" x14ac:dyDescent="0.25">
      <c r="A42" s="53"/>
      <c r="B42" s="53"/>
      <c r="C42" s="62" t="s">
        <v>27</v>
      </c>
      <c r="D42" s="63">
        <v>6.2342465753424658</v>
      </c>
      <c r="E42" s="64"/>
      <c r="F42" s="64" t="e">
        <v>#N/A</v>
      </c>
      <c r="G42" s="64">
        <v>16.472089041095895</v>
      </c>
      <c r="H42" s="64">
        <v>10.236301369863014</v>
      </c>
      <c r="I42" s="64">
        <v>41.217979452054806</v>
      </c>
      <c r="J42" s="64">
        <v>17.672260273972604</v>
      </c>
      <c r="K42" s="64" t="e">
        <v>#N/A</v>
      </c>
      <c r="L42" s="64">
        <v>4.4777397260273979</v>
      </c>
      <c r="M42" s="64" t="e">
        <v>#N/A</v>
      </c>
      <c r="N42" s="64" t="e">
        <v>#N/A</v>
      </c>
      <c r="O42" s="64" t="e">
        <v>#N/A</v>
      </c>
      <c r="P42" s="65">
        <v>3.6893835616438366</v>
      </c>
      <c r="Q42" s="66"/>
    </row>
    <row r="43" spans="1:17" ht="13.5" thickBot="1" x14ac:dyDescent="0.2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9.5" thickBot="1" x14ac:dyDescent="0.25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x14ac:dyDescent="0.2">
      <c r="C46" s="79" t="s">
        <v>42</v>
      </c>
      <c r="D46" s="80">
        <v>577.75</v>
      </c>
      <c r="E46" s="81"/>
      <c r="F46" s="82">
        <v>427</v>
      </c>
      <c r="G46" s="82"/>
      <c r="H46" s="82" t="e">
        <v>#N/A</v>
      </c>
      <c r="I46" s="82">
        <v>538</v>
      </c>
      <c r="J46" s="82">
        <v>450.42</v>
      </c>
      <c r="K46" s="81">
        <v>426.95</v>
      </c>
      <c r="L46" s="81"/>
      <c r="M46" s="81"/>
      <c r="N46" s="81"/>
      <c r="O46" s="81"/>
      <c r="P46" s="81"/>
      <c r="Q46" s="36">
        <v>476.8279733906237</v>
      </c>
    </row>
    <row r="47" spans="1:17" x14ac:dyDescent="0.2">
      <c r="C47" s="37" t="s">
        <v>24</v>
      </c>
      <c r="D47" s="83">
        <v>561</v>
      </c>
      <c r="E47" s="70"/>
      <c r="F47" s="70">
        <v>417</v>
      </c>
      <c r="G47" s="70" t="e">
        <v>#N/A</v>
      </c>
      <c r="H47" s="70" t="e">
        <v>#N/A</v>
      </c>
      <c r="I47" s="70">
        <v>536</v>
      </c>
      <c r="J47" s="70">
        <v>456.7</v>
      </c>
      <c r="K47" s="70">
        <v>421.95</v>
      </c>
      <c r="L47" s="70"/>
      <c r="M47" s="70"/>
      <c r="N47" s="70"/>
      <c r="O47" s="70"/>
      <c r="P47" s="70"/>
      <c r="Q47" s="84">
        <v>473.25984232849191</v>
      </c>
    </row>
    <row r="48" spans="1:17" x14ac:dyDescent="0.2">
      <c r="A48" s="42"/>
      <c r="B48" s="42"/>
      <c r="C48" s="43" t="s">
        <v>25</v>
      </c>
      <c r="D48" s="44">
        <f>D46-D47</f>
        <v>16.75</v>
      </c>
      <c r="E48" s="46">
        <f>E46-E47</f>
        <v>0</v>
      </c>
      <c r="F48" s="45">
        <f t="shared" ref="F48:Q48" si="10">F46-F47</f>
        <v>10</v>
      </c>
      <c r="G48" s="45" t="e">
        <f t="shared" si="10"/>
        <v>#N/A</v>
      </c>
      <c r="H48" s="45" t="e">
        <f t="shared" si="10"/>
        <v>#N/A</v>
      </c>
      <c r="I48" s="45">
        <f t="shared" si="10"/>
        <v>2</v>
      </c>
      <c r="J48" s="45">
        <f t="shared" si="10"/>
        <v>-6.2799999999999727</v>
      </c>
      <c r="K48" s="45">
        <f t="shared" si="10"/>
        <v>5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3.5681310621317834</v>
      </c>
    </row>
    <row r="49" spans="1:17" x14ac:dyDescent="0.2">
      <c r="A49" s="42"/>
      <c r="B49" s="42"/>
      <c r="C49" s="43" t="s">
        <v>26</v>
      </c>
      <c r="D49" s="49">
        <f t="shared" ref="D49" si="11">D46/$Q46*100</f>
        <v>121.16529067951718</v>
      </c>
      <c r="E49" s="50"/>
      <c r="F49" s="50">
        <f t="shared" ref="F49:K49" si="12">F46/$Q46*100</f>
        <v>89.550115309656135</v>
      </c>
      <c r="G49" s="50"/>
      <c r="H49" s="50" t="e">
        <f t="shared" si="12"/>
        <v>#N/A</v>
      </c>
      <c r="I49" s="50">
        <f t="shared" si="12"/>
        <v>112.8289509053747</v>
      </c>
      <c r="J49" s="50">
        <f t="shared" si="12"/>
        <v>94.461739901113162</v>
      </c>
      <c r="K49" s="50">
        <f t="shared" si="12"/>
        <v>89.539629347676069</v>
      </c>
      <c r="L49" s="50"/>
      <c r="M49" s="50"/>
      <c r="N49" s="50"/>
      <c r="O49" s="50"/>
      <c r="P49" s="50"/>
      <c r="Q49" s="86"/>
    </row>
    <row r="50" spans="1:17" ht="13.5" thickBot="1" x14ac:dyDescent="0.25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2021-08-12T09:43:44Z</dcterms:created>
  <dcterms:modified xsi:type="dcterms:W3CDTF">2021-08-12T10:00:15Z</dcterms:modified>
</cp:coreProperties>
</file>