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U:\MULTI PRODUCTS\BANANAS\WHOLESALE PRICES CALCULATION\2024\"/>
    </mc:Choice>
  </mc:AlternateContent>
  <xr:revisionPtr revIDLastSave="0" documentId="13_ncr:1_{111D32AE-F4A9-4DEF-BF00-629BDC69F0D8}" xr6:coauthVersionLast="47" xr6:coauthVersionMax="47" xr10:uidLastSave="{00000000-0000-0000-0000-000000000000}"/>
  <bookViews>
    <workbookView xWindow="-110" yWindow="-10910" windowWidth="19420" windowHeight="10420" tabRatio="746" activeTab="6" xr2:uid="{00000000-000D-0000-FFFF-FFFF00000000}"/>
  </bookViews>
  <sheets>
    <sheet name="Graph Latin America" sheetId="18" r:id="rId1"/>
    <sheet name="graph ACP" sheetId="20" r:id="rId2"/>
    <sheet name="graph EU" sheetId="22" r:id="rId3"/>
    <sheet name="graph Other" sheetId="32" r:id="rId4"/>
    <sheet name="France all origins" sheetId="25" r:id="rId5"/>
    <sheet name="Spain all origins" sheetId="29" r:id="rId6"/>
    <sheet name="Portugal all origins" sheetId="30" r:id="rId7"/>
    <sheet name="data Latin America" sheetId="17" r:id="rId8"/>
    <sheet name="data ACP" sheetId="19" r:id="rId9"/>
    <sheet name="data EU" sheetId="21" r:id="rId10"/>
    <sheet name="data Other origins" sheetId="31" r:id="rId11"/>
  </sheets>
  <definedNames>
    <definedName name="_xlnm.Print_Area" localSheetId="9">'data EU'!$B$1:$AD$3</definedName>
    <definedName name="_xlnm.Print_Area" localSheetId="7">'data Latin America'!$B$1:$AF$2</definedName>
    <definedName name="_xlnm.Print_Area" localSheetId="10">'data Other origins'!$B$1:$AD$88</definedName>
    <definedName name="_xlnm.Print_Titles" localSheetId="8">'data ACP'!$1:$2</definedName>
    <definedName name="_xlnm.Print_Titles" localSheetId="9">'data EU'!$1:$2</definedName>
    <definedName name="_xlnm.Print_Titles" localSheetId="7">'data Latin America'!$1:$2</definedName>
    <definedName name="_xlnm.Print_Titles" localSheetId="10">'data Other origins'!$1:$2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4" i="19" l="1"/>
  <c r="E134" i="19" s="1"/>
  <c r="D134" i="17"/>
  <c r="E134" i="17" s="1"/>
  <c r="B134" i="17"/>
  <c r="B134" i="19" s="1"/>
  <c r="C134" i="17"/>
  <c r="C134" i="19" s="1"/>
  <c r="C134" i="31" l="1"/>
  <c r="C134" i="21"/>
  <c r="B134" i="31"/>
  <c r="B134" i="21"/>
  <c r="D131" i="19"/>
  <c r="E131" i="19" s="1"/>
  <c r="D132" i="19"/>
  <c r="E132" i="19" s="1"/>
  <c r="D133" i="19"/>
  <c r="E133" i="19" s="1"/>
  <c r="D131" i="17"/>
  <c r="E131" i="17" s="1"/>
  <c r="D132" i="17"/>
  <c r="E132" i="17" s="1"/>
  <c r="D133" i="17"/>
  <c r="E133" i="17" s="1"/>
  <c r="D130" i="19"/>
  <c r="E130" i="19" s="1"/>
  <c r="D130" i="17"/>
  <c r="E130" i="17" s="1"/>
  <c r="D128" i="19" l="1"/>
  <c r="E128" i="19" s="1"/>
  <c r="D129" i="19"/>
  <c r="E129" i="19" s="1"/>
  <c r="D128" i="17"/>
  <c r="E128" i="17" s="1"/>
  <c r="D129" i="17"/>
  <c r="E129" i="17" s="1"/>
  <c r="D126" i="19" l="1"/>
  <c r="E126" i="19" s="1"/>
  <c r="D127" i="19"/>
  <c r="E127" i="19" s="1"/>
  <c r="D126" i="17"/>
  <c r="E126" i="17" s="1"/>
  <c r="D127" i="17"/>
  <c r="E127" i="17" s="1"/>
  <c r="D125" i="19"/>
  <c r="E125" i="19" s="1"/>
  <c r="D125" i="17"/>
  <c r="E125" i="17" s="1"/>
  <c r="D124" i="19" l="1"/>
  <c r="E124" i="19" s="1"/>
  <c r="D124" i="17"/>
  <c r="E124" i="17" s="1"/>
  <c r="D122" i="17"/>
  <c r="E122" i="17" s="1"/>
  <c r="D123" i="17"/>
  <c r="E123" i="17" s="1"/>
  <c r="D122" i="19"/>
  <c r="E122" i="19" s="1"/>
  <c r="D123" i="19"/>
  <c r="E123" i="19" s="1"/>
  <c r="D119" i="17" l="1"/>
  <c r="E119" i="17" s="1"/>
  <c r="D120" i="17"/>
  <c r="E120" i="17" s="1"/>
  <c r="D121" i="17"/>
  <c r="E121" i="17" s="1"/>
  <c r="D119" i="19"/>
  <c r="E119" i="19" s="1"/>
  <c r="D120" i="19"/>
  <c r="E120" i="19" s="1"/>
  <c r="D121" i="19"/>
  <c r="E121" i="19" s="1"/>
  <c r="D118" i="19" l="1"/>
  <c r="E118" i="19" s="1"/>
  <c r="D118" i="17"/>
  <c r="E118" i="17" s="1"/>
  <c r="D115" i="19"/>
  <c r="E115" i="19" s="1"/>
  <c r="D116" i="19"/>
  <c r="E116" i="19" s="1"/>
  <c r="D117" i="19"/>
  <c r="E117" i="19" s="1"/>
  <c r="D115" i="17"/>
  <c r="E115" i="17" s="1"/>
  <c r="D116" i="17"/>
  <c r="E116" i="17" s="1"/>
  <c r="D117" i="17"/>
  <c r="E117" i="17" s="1"/>
  <c r="D113" i="19" l="1"/>
  <c r="E113" i="19" s="1"/>
  <c r="D114" i="19"/>
  <c r="E114" i="19" s="1"/>
  <c r="D113" i="17"/>
  <c r="E113" i="17" s="1"/>
  <c r="D114" i="17"/>
  <c r="E114" i="17" s="1"/>
  <c r="D112" i="19"/>
  <c r="E112" i="19" s="1"/>
  <c r="D112" i="17"/>
  <c r="E112" i="17" s="1"/>
  <c r="D110" i="19" l="1"/>
  <c r="E110" i="19" s="1"/>
  <c r="D111" i="19"/>
  <c r="E111" i="19" s="1"/>
  <c r="D110" i="17" l="1"/>
  <c r="E110" i="17" s="1"/>
  <c r="D111" i="17"/>
  <c r="E111" i="17" s="1"/>
  <c r="D109" i="17"/>
  <c r="E109" i="17" s="1"/>
  <c r="D109" i="19"/>
  <c r="E109" i="19" s="1"/>
  <c r="D108" i="19" l="1"/>
  <c r="E108" i="19" s="1"/>
  <c r="D108" i="17"/>
  <c r="E108" i="17" s="1"/>
  <c r="D106" i="19"/>
  <c r="E106" i="19" s="1"/>
  <c r="D107" i="19"/>
  <c r="E107" i="19" s="1"/>
  <c r="D106" i="17"/>
  <c r="E106" i="17" s="1"/>
  <c r="D107" i="17"/>
  <c r="E107" i="17" s="1"/>
  <c r="D105" i="17" l="1"/>
  <c r="E105" i="17" s="1"/>
  <c r="D103" i="19" l="1"/>
  <c r="E103" i="19" s="1"/>
  <c r="D104" i="19"/>
  <c r="E104" i="19" s="1"/>
  <c r="D105" i="19"/>
  <c r="E105" i="19" s="1"/>
  <c r="D103" i="17"/>
  <c r="E103" i="17" s="1"/>
  <c r="D104" i="17"/>
  <c r="E104" i="17" s="1"/>
  <c r="D102" i="19"/>
  <c r="E102" i="19" s="1"/>
  <c r="D102" i="17"/>
  <c r="E102" i="17" s="1"/>
  <c r="D100" i="19" l="1"/>
  <c r="E100" i="19" s="1"/>
  <c r="D101" i="19"/>
  <c r="E101" i="19" s="1"/>
  <c r="D100" i="17" l="1"/>
  <c r="E100" i="17" s="1"/>
  <c r="D101" i="17"/>
  <c r="E101" i="17" s="1"/>
  <c r="D99" i="19" l="1"/>
  <c r="E99" i="19" s="1"/>
  <c r="D99" i="17"/>
  <c r="E99" i="17" s="1"/>
  <c r="D97" i="17"/>
  <c r="E97" i="17" s="1"/>
  <c r="D98" i="17"/>
  <c r="E98" i="17" s="1"/>
  <c r="D97" i="19" l="1"/>
  <c r="E97" i="19" s="1"/>
  <c r="D98" i="19"/>
  <c r="E98" i="19" s="1"/>
  <c r="D96" i="19" l="1"/>
  <c r="E96" i="19" s="1"/>
  <c r="D96" i="17"/>
  <c r="E96" i="17" s="1"/>
  <c r="D92" i="19" l="1"/>
  <c r="E92" i="19" s="1"/>
  <c r="D93" i="19"/>
  <c r="E93" i="19" s="1"/>
  <c r="D94" i="19"/>
  <c r="E94" i="19" s="1"/>
  <c r="D95" i="19"/>
  <c r="E95" i="19" s="1"/>
  <c r="D92" i="17"/>
  <c r="E92" i="17" s="1"/>
  <c r="D93" i="17"/>
  <c r="E93" i="17" s="1"/>
  <c r="D94" i="17"/>
  <c r="E94" i="17" s="1"/>
  <c r="D95" i="17"/>
  <c r="E95" i="17" s="1"/>
  <c r="D91" i="19" l="1"/>
  <c r="E91" i="19" s="1"/>
  <c r="D91" i="17"/>
  <c r="E91" i="17" s="1"/>
  <c r="D89" i="19" l="1"/>
  <c r="E89" i="19" s="1"/>
  <c r="D90" i="19"/>
  <c r="E90" i="19" s="1"/>
  <c r="D89" i="17"/>
  <c r="E89" i="17" s="1"/>
  <c r="D90" i="17"/>
  <c r="E90" i="17" s="1"/>
  <c r="C90" i="17"/>
  <c r="C90" i="19" s="1"/>
  <c r="B90" i="17"/>
  <c r="C89" i="19"/>
  <c r="C89" i="21" s="1"/>
  <c r="B89" i="19"/>
  <c r="B89" i="21" s="1"/>
  <c r="D85" i="17"/>
  <c r="E85" i="17" s="1"/>
  <c r="D86" i="17"/>
  <c r="E86" i="17" s="1"/>
  <c r="D87" i="17"/>
  <c r="E87" i="17" s="1"/>
  <c r="D88" i="17"/>
  <c r="E88" i="17" s="1"/>
  <c r="D85" i="19"/>
  <c r="E85" i="19" s="1"/>
  <c r="D86" i="19"/>
  <c r="E86" i="19" s="1"/>
  <c r="D87" i="19"/>
  <c r="E87" i="19" s="1"/>
  <c r="D88" i="19"/>
  <c r="E88" i="19" s="1"/>
  <c r="C90" i="21" l="1"/>
  <c r="C90" i="31"/>
  <c r="B91" i="17"/>
  <c r="B92" i="17" s="1"/>
  <c r="C91" i="17"/>
  <c r="C92" i="17" s="1"/>
  <c r="B90" i="19"/>
  <c r="B89" i="31"/>
  <c r="C89" i="31"/>
  <c r="D84" i="19"/>
  <c r="E84" i="19" s="1"/>
  <c r="D84" i="17"/>
  <c r="E84" i="17" s="1"/>
  <c r="D83" i="19"/>
  <c r="E83" i="19" s="1"/>
  <c r="D83" i="17"/>
  <c r="E83" i="17" s="1"/>
  <c r="D79" i="19"/>
  <c r="E79" i="19" s="1"/>
  <c r="D80" i="19"/>
  <c r="E80" i="19" s="1"/>
  <c r="D81" i="19"/>
  <c r="E81" i="19" s="1"/>
  <c r="D82" i="19"/>
  <c r="E82" i="19" s="1"/>
  <c r="D79" i="17"/>
  <c r="E79" i="17" s="1"/>
  <c r="D80" i="17"/>
  <c r="E80" i="17" s="1"/>
  <c r="D81" i="17"/>
  <c r="E81" i="17" s="1"/>
  <c r="D82" i="17"/>
  <c r="E82" i="17" s="1"/>
  <c r="B90" i="21" l="1"/>
  <c r="B90" i="31"/>
  <c r="C92" i="19"/>
  <c r="C93" i="17"/>
  <c r="B93" i="17"/>
  <c r="B92" i="19"/>
  <c r="C91" i="19"/>
  <c r="B91" i="19"/>
  <c r="D77" i="19"/>
  <c r="E77" i="19" s="1"/>
  <c r="D78" i="19"/>
  <c r="E78" i="19" s="1"/>
  <c r="B92" i="31" l="1"/>
  <c r="B92" i="21"/>
  <c r="B94" i="17"/>
  <c r="B93" i="19"/>
  <c r="C92" i="31"/>
  <c r="C92" i="21"/>
  <c r="B91" i="21"/>
  <c r="B91" i="31"/>
  <c r="C94" i="17"/>
  <c r="C93" i="19"/>
  <c r="C91" i="21"/>
  <c r="C91" i="31"/>
  <c r="D77" i="17"/>
  <c r="E77" i="17" s="1"/>
  <c r="D78" i="17"/>
  <c r="E78" i="17" s="1"/>
  <c r="B93" i="31" l="1"/>
  <c r="B93" i="21"/>
  <c r="C93" i="31"/>
  <c r="C93" i="21"/>
  <c r="B95" i="17"/>
  <c r="B96" i="17" s="1"/>
  <c r="B94" i="19"/>
  <c r="C95" i="17"/>
  <c r="C96" i="17" s="1"/>
  <c r="C94" i="19"/>
  <c r="B96" i="19" l="1"/>
  <c r="B96" i="31" s="1"/>
  <c r="B97" i="17"/>
  <c r="C96" i="19"/>
  <c r="C96" i="31" s="1"/>
  <c r="C97" i="17"/>
  <c r="B94" i="21"/>
  <c r="B94" i="31"/>
  <c r="C94" i="21"/>
  <c r="C94" i="31"/>
  <c r="B95" i="19"/>
  <c r="C95" i="19"/>
  <c r="D76" i="17"/>
  <c r="E76" i="17" s="1"/>
  <c r="D76" i="19"/>
  <c r="E76" i="19" s="1"/>
  <c r="D75" i="19"/>
  <c r="E75" i="19" s="1"/>
  <c r="D75" i="17"/>
  <c r="E75" i="17" s="1"/>
  <c r="B96" i="21" l="1"/>
  <c r="C96" i="21"/>
  <c r="C98" i="17"/>
  <c r="C99" i="17" s="1"/>
  <c r="C100" i="17" s="1"/>
  <c r="C97" i="19"/>
  <c r="B98" i="17"/>
  <c r="B99" i="17" s="1"/>
  <c r="B100" i="17" s="1"/>
  <c r="B97" i="19"/>
  <c r="C95" i="21"/>
  <c r="C95" i="31"/>
  <c r="B95" i="21"/>
  <c r="B95" i="31"/>
  <c r="D74" i="19"/>
  <c r="E74" i="19" s="1"/>
  <c r="D74" i="17"/>
  <c r="E74" i="17" s="1"/>
  <c r="D73" i="19"/>
  <c r="E73" i="19" s="1"/>
  <c r="D73" i="17"/>
  <c r="E73" i="17" s="1"/>
  <c r="B101" i="17" l="1"/>
  <c r="B100" i="19"/>
  <c r="C100" i="19"/>
  <c r="C101" i="17"/>
  <c r="B99" i="19"/>
  <c r="C99" i="19"/>
  <c r="B97" i="31"/>
  <c r="B97" i="21"/>
  <c r="B98" i="19"/>
  <c r="C97" i="31"/>
  <c r="C97" i="21"/>
  <c r="C98" i="19"/>
  <c r="D72" i="19"/>
  <c r="E72" i="19" s="1"/>
  <c r="D72" i="17"/>
  <c r="E72" i="17" s="1"/>
  <c r="D71" i="19"/>
  <c r="E71" i="19" s="1"/>
  <c r="D71" i="17"/>
  <c r="E71" i="17" s="1"/>
  <c r="D70" i="19"/>
  <c r="E70" i="19" s="1"/>
  <c r="D70" i="17"/>
  <c r="E70" i="17" s="1"/>
  <c r="C101" i="19" l="1"/>
  <c r="C101" i="21" s="1"/>
  <c r="C102" i="17"/>
  <c r="C103" i="17" s="1"/>
  <c r="B101" i="19"/>
  <c r="B101" i="21" s="1"/>
  <c r="B102" i="17"/>
  <c r="B103" i="17" s="1"/>
  <c r="C100" i="21"/>
  <c r="C100" i="31"/>
  <c r="B100" i="31"/>
  <c r="B100" i="21"/>
  <c r="C99" i="31"/>
  <c r="C99" i="21"/>
  <c r="B99" i="21"/>
  <c r="B99" i="31"/>
  <c r="C98" i="31"/>
  <c r="C98" i="21"/>
  <c r="B98" i="31"/>
  <c r="B98" i="21"/>
  <c r="D69" i="19"/>
  <c r="E69" i="19" s="1"/>
  <c r="D69" i="17"/>
  <c r="E69" i="17" s="1"/>
  <c r="B103" i="19" l="1"/>
  <c r="B104" i="17"/>
  <c r="C103" i="19"/>
  <c r="C104" i="17"/>
  <c r="B101" i="31"/>
  <c r="C101" i="31"/>
  <c r="B102" i="19"/>
  <c r="B102" i="21" s="1"/>
  <c r="C102" i="19"/>
  <c r="C102" i="21" s="1"/>
  <c r="D67" i="19"/>
  <c r="E67" i="19" s="1"/>
  <c r="D68" i="19"/>
  <c r="E68" i="19" s="1"/>
  <c r="D67" i="17"/>
  <c r="E67" i="17" s="1"/>
  <c r="D68" i="17"/>
  <c r="E68" i="17" s="1"/>
  <c r="C103" i="31" l="1"/>
  <c r="C103" i="21"/>
  <c r="B103" i="31"/>
  <c r="B103" i="21"/>
  <c r="C105" i="17"/>
  <c r="C104" i="19"/>
  <c r="B105" i="17"/>
  <c r="B104" i="19"/>
  <c r="C102" i="31"/>
  <c r="B102" i="31"/>
  <c r="B105" i="19" l="1"/>
  <c r="B105" i="31" s="1"/>
  <c r="B106" i="17"/>
  <c r="C105" i="19"/>
  <c r="C105" i="31" s="1"/>
  <c r="C106" i="17"/>
  <c r="B104" i="31"/>
  <c r="B104" i="21"/>
  <c r="C104" i="31"/>
  <c r="C104" i="21"/>
  <c r="D66" i="19"/>
  <c r="E66" i="19" s="1"/>
  <c r="D66" i="17"/>
  <c r="E66" i="17" s="1"/>
  <c r="B105" i="21" l="1"/>
  <c r="C105" i="21"/>
  <c r="C106" i="19"/>
  <c r="C107" i="17"/>
  <c r="C108" i="17" s="1"/>
  <c r="B107" i="17"/>
  <c r="B108" i="17" s="1"/>
  <c r="B106" i="19"/>
  <c r="D63" i="19"/>
  <c r="E63" i="19" s="1"/>
  <c r="D64" i="19"/>
  <c r="E64" i="19" s="1"/>
  <c r="D65" i="19"/>
  <c r="E65" i="19" s="1"/>
  <c r="D63" i="17"/>
  <c r="E63" i="17" s="1"/>
  <c r="D64" i="17"/>
  <c r="E64" i="17" s="1"/>
  <c r="D65" i="17"/>
  <c r="E65" i="17" s="1"/>
  <c r="C108" i="19" l="1"/>
  <c r="C108" i="31" s="1"/>
  <c r="C109" i="17"/>
  <c r="C110" i="17" s="1"/>
  <c r="B108" i="19"/>
  <c r="B108" i="21" s="1"/>
  <c r="B109" i="17"/>
  <c r="B110" i="17" s="1"/>
  <c r="B106" i="31"/>
  <c r="B106" i="21"/>
  <c r="B107" i="19"/>
  <c r="C107" i="19"/>
  <c r="C106" i="31"/>
  <c r="C106" i="21"/>
  <c r="D62" i="19"/>
  <c r="E62" i="19" s="1"/>
  <c r="D62" i="17"/>
  <c r="E62" i="17" s="1"/>
  <c r="B110" i="19" l="1"/>
  <c r="B111" i="17"/>
  <c r="C110" i="19"/>
  <c r="C111" i="17"/>
  <c r="C108" i="21"/>
  <c r="B109" i="19"/>
  <c r="B108" i="31"/>
  <c r="C109" i="19"/>
  <c r="C107" i="31"/>
  <c r="C107" i="21"/>
  <c r="B107" i="31"/>
  <c r="B107" i="21"/>
  <c r="D61" i="19"/>
  <c r="E61" i="19" s="1"/>
  <c r="D61" i="17"/>
  <c r="E61" i="17" s="1"/>
  <c r="B111" i="19" l="1"/>
  <c r="B111" i="31" s="1"/>
  <c r="B112" i="17"/>
  <c r="C111" i="19"/>
  <c r="C111" i="21" s="1"/>
  <c r="C112" i="17"/>
  <c r="C110" i="31"/>
  <c r="C110" i="21"/>
  <c r="B110" i="31"/>
  <c r="B110" i="21"/>
  <c r="C109" i="21"/>
  <c r="C109" i="31"/>
  <c r="B109" i="21"/>
  <c r="B109" i="31"/>
  <c r="D58" i="19"/>
  <c r="E58" i="19" s="1"/>
  <c r="D59" i="19"/>
  <c r="E59" i="19" s="1"/>
  <c r="D60" i="19"/>
  <c r="E60" i="19" s="1"/>
  <c r="D58" i="17"/>
  <c r="E58" i="17" s="1"/>
  <c r="D59" i="17"/>
  <c r="E59" i="17" s="1"/>
  <c r="D60" i="17"/>
  <c r="E60" i="17" s="1"/>
  <c r="D56" i="17"/>
  <c r="E56" i="17" s="1"/>
  <c r="C56" i="17"/>
  <c r="C57" i="17" s="1"/>
  <c r="C58" i="17" s="1"/>
  <c r="C59" i="17" s="1"/>
  <c r="C60" i="17" s="1"/>
  <c r="D57" i="19"/>
  <c r="E57" i="19" s="1"/>
  <c r="D57" i="17"/>
  <c r="E57" i="17" s="1"/>
  <c r="B111" i="21" l="1"/>
  <c r="C111" i="31"/>
  <c r="C112" i="19"/>
  <c r="C112" i="21" s="1"/>
  <c r="C113" i="17"/>
  <c r="B112" i="19"/>
  <c r="B112" i="21" s="1"/>
  <c r="B113" i="17"/>
  <c r="C57" i="19"/>
  <c r="C60" i="21"/>
  <c r="C61" i="17"/>
  <c r="C62" i="17" s="1"/>
  <c r="C63" i="17" s="1"/>
  <c r="C58" i="21"/>
  <c r="C59" i="21"/>
  <c r="C60" i="19"/>
  <c r="C59" i="19"/>
  <c r="C57" i="21"/>
  <c r="C58" i="19"/>
  <c r="D55" i="19"/>
  <c r="E55" i="19" s="1"/>
  <c r="D56" i="19"/>
  <c r="E56" i="19" s="1"/>
  <c r="D55" i="17"/>
  <c r="E55" i="17" s="1"/>
  <c r="D53" i="19"/>
  <c r="E53" i="19" s="1"/>
  <c r="D54" i="19"/>
  <c r="E54" i="19" s="1"/>
  <c r="D53" i="17"/>
  <c r="E53" i="17" s="1"/>
  <c r="D54" i="17"/>
  <c r="E54" i="17" s="1"/>
  <c r="B112" i="31" l="1"/>
  <c r="C112" i="31"/>
  <c r="B113" i="19"/>
  <c r="B114" i="17"/>
  <c r="C113" i="19"/>
  <c r="C114" i="17"/>
  <c r="C63" i="19"/>
  <c r="C64" i="17"/>
  <c r="C63" i="21"/>
  <c r="C62" i="19"/>
  <c r="C62" i="21"/>
  <c r="C61" i="19"/>
  <c r="C61" i="21"/>
  <c r="C114" i="19" l="1"/>
  <c r="C114" i="21" s="1"/>
  <c r="C115" i="17"/>
  <c r="B114" i="19"/>
  <c r="B114" i="21" s="1"/>
  <c r="B115" i="17"/>
  <c r="C113" i="21"/>
  <c r="C113" i="31"/>
  <c r="B113" i="21"/>
  <c r="B113" i="31"/>
  <c r="C64" i="19"/>
  <c r="C65" i="17"/>
  <c r="C66" i="17" s="1"/>
  <c r="C67" i="17" s="1"/>
  <c r="C64" i="21"/>
  <c r="C114" i="31" l="1"/>
  <c r="B114" i="31"/>
  <c r="B115" i="19"/>
  <c r="B116" i="17"/>
  <c r="C115" i="19"/>
  <c r="C116" i="17"/>
  <c r="C68" i="17"/>
  <c r="C69" i="17" s="1"/>
  <c r="C70" i="17" s="1"/>
  <c r="C71" i="17" s="1"/>
  <c r="C72" i="17" s="1"/>
  <c r="C73" i="17" s="1"/>
  <c r="C74" i="17" s="1"/>
  <c r="C67" i="21"/>
  <c r="C67" i="19"/>
  <c r="C66" i="19"/>
  <c r="C66" i="21"/>
  <c r="C65" i="19"/>
  <c r="C65" i="21"/>
  <c r="C117" i="17" l="1"/>
  <c r="C116" i="19"/>
  <c r="C115" i="21"/>
  <c r="C115" i="31"/>
  <c r="B117" i="17"/>
  <c r="B116" i="19"/>
  <c r="B115" i="21"/>
  <c r="B115" i="31"/>
  <c r="C75" i="17"/>
  <c r="C76" i="17" s="1"/>
  <c r="C77" i="17" s="1"/>
  <c r="C74" i="21"/>
  <c r="C74" i="19"/>
  <c r="C73" i="21"/>
  <c r="C73" i="19"/>
  <c r="C72" i="21"/>
  <c r="C72" i="19"/>
  <c r="C71" i="21"/>
  <c r="C71" i="19"/>
  <c r="C70" i="21"/>
  <c r="C70" i="19"/>
  <c r="C69" i="21"/>
  <c r="C69" i="19"/>
  <c r="C68" i="21"/>
  <c r="C68" i="19"/>
  <c r="D51" i="17"/>
  <c r="E51" i="17" s="1"/>
  <c r="D52" i="17"/>
  <c r="E52" i="17" s="1"/>
  <c r="D52" i="19"/>
  <c r="E52" i="19" s="1"/>
  <c r="D51" i="19"/>
  <c r="E51" i="19" s="1"/>
  <c r="B117" i="19" l="1"/>
  <c r="B117" i="21" s="1"/>
  <c r="B118" i="17"/>
  <c r="C117" i="19"/>
  <c r="C117" i="21" s="1"/>
  <c r="C118" i="17"/>
  <c r="C116" i="21"/>
  <c r="C116" i="31"/>
  <c r="B116" i="21"/>
  <c r="B116" i="31"/>
  <c r="C78" i="17"/>
  <c r="C79" i="17" s="1"/>
  <c r="C77" i="19"/>
  <c r="C77" i="21"/>
  <c r="C76" i="21"/>
  <c r="C76" i="19"/>
  <c r="C75" i="21"/>
  <c r="C75" i="19"/>
  <c r="D50" i="19"/>
  <c r="E50" i="19" s="1"/>
  <c r="D50" i="17"/>
  <c r="E50" i="17" s="1"/>
  <c r="B117" i="31" l="1"/>
  <c r="C117" i="31"/>
  <c r="C118" i="19"/>
  <c r="C119" i="17"/>
  <c r="B118" i="19"/>
  <c r="B118" i="31" s="1"/>
  <c r="B119" i="17"/>
  <c r="C118" i="21"/>
  <c r="C118" i="31"/>
  <c r="C80" i="17"/>
  <c r="C79" i="21"/>
  <c r="C79" i="19"/>
  <c r="C78" i="21"/>
  <c r="C78" i="19"/>
  <c r="C49" i="21"/>
  <c r="C50" i="21" s="1"/>
  <c r="C51" i="21" s="1"/>
  <c r="C52" i="21" s="1"/>
  <c r="C53" i="21" s="1"/>
  <c r="C54" i="21" s="1"/>
  <c r="C55" i="21" s="1"/>
  <c r="C56" i="21" s="1"/>
  <c r="B49" i="21"/>
  <c r="B50" i="21" s="1"/>
  <c r="B51" i="21" s="1"/>
  <c r="B52" i="21" s="1"/>
  <c r="B53" i="21" s="1"/>
  <c r="B54" i="21" s="1"/>
  <c r="B55" i="21" s="1"/>
  <c r="B56" i="21" s="1"/>
  <c r="D49" i="19"/>
  <c r="E49" i="19" s="1"/>
  <c r="D49" i="17"/>
  <c r="E49" i="17" s="1"/>
  <c r="B49" i="17"/>
  <c r="B50" i="17" s="1"/>
  <c r="B51" i="17" s="1"/>
  <c r="B52" i="17" s="1"/>
  <c r="B53" i="17" s="1"/>
  <c r="B54" i="17" s="1"/>
  <c r="B55" i="17" s="1"/>
  <c r="B56" i="17" s="1"/>
  <c r="B57" i="17" s="1"/>
  <c r="B118" i="21" l="1"/>
  <c r="B119" i="19"/>
  <c r="B120" i="17"/>
  <c r="C119" i="19"/>
  <c r="C120" i="17"/>
  <c r="C81" i="17"/>
  <c r="C80" i="19"/>
  <c r="C80" i="21"/>
  <c r="B58" i="17"/>
  <c r="B57" i="21"/>
  <c r="B57" i="19"/>
  <c r="D45" i="19"/>
  <c r="E45" i="19" s="1"/>
  <c r="D46" i="19"/>
  <c r="E46" i="19" s="1"/>
  <c r="D47" i="19"/>
  <c r="E47" i="19" s="1"/>
  <c r="D48" i="19"/>
  <c r="E48" i="19" s="1"/>
  <c r="D44" i="19"/>
  <c r="E44" i="19" s="1"/>
  <c r="D43" i="19"/>
  <c r="E43" i="19" s="1"/>
  <c r="D42" i="19"/>
  <c r="E42" i="19" s="1"/>
  <c r="D41" i="19"/>
  <c r="E41" i="19" s="1"/>
  <c r="D40" i="19"/>
  <c r="E40" i="19" s="1"/>
  <c r="D39" i="19"/>
  <c r="E39" i="19" s="1"/>
  <c r="D38" i="19"/>
  <c r="E38" i="19" s="1"/>
  <c r="D37" i="19"/>
  <c r="E37" i="19" s="1"/>
  <c r="D36" i="19"/>
  <c r="E36" i="19" s="1"/>
  <c r="D35" i="19"/>
  <c r="E35" i="19" s="1"/>
  <c r="D34" i="19"/>
  <c r="E34" i="19" s="1"/>
  <c r="D33" i="19"/>
  <c r="E33" i="19" s="1"/>
  <c r="D32" i="19"/>
  <c r="E32" i="19" s="1"/>
  <c r="D31" i="19"/>
  <c r="E31" i="19" s="1"/>
  <c r="D30" i="19"/>
  <c r="E30" i="19" s="1"/>
  <c r="D29" i="19"/>
  <c r="E29" i="19" s="1"/>
  <c r="D28" i="19"/>
  <c r="E28" i="19" s="1"/>
  <c r="D27" i="19"/>
  <c r="E27" i="19" s="1"/>
  <c r="D26" i="19"/>
  <c r="E26" i="19" s="1"/>
  <c r="D25" i="19"/>
  <c r="E25" i="19" s="1"/>
  <c r="D24" i="19"/>
  <c r="E24" i="19" s="1"/>
  <c r="D23" i="19"/>
  <c r="E23" i="19" s="1"/>
  <c r="D22" i="19"/>
  <c r="E22" i="19" s="1"/>
  <c r="D21" i="19"/>
  <c r="E21" i="19" s="1"/>
  <c r="D20" i="19"/>
  <c r="E20" i="19" s="1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8" i="19"/>
  <c r="E8" i="19" s="1"/>
  <c r="D7" i="19"/>
  <c r="E7" i="19" s="1"/>
  <c r="D6" i="19"/>
  <c r="E6" i="19" s="1"/>
  <c r="D5" i="19"/>
  <c r="E5" i="19" s="1"/>
  <c r="D4" i="19"/>
  <c r="E4" i="19" s="1"/>
  <c r="B42" i="19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D47" i="17"/>
  <c r="E47" i="17" s="1"/>
  <c r="D46" i="17"/>
  <c r="E46" i="17" s="1"/>
  <c r="D45" i="17"/>
  <c r="E45" i="17" s="1"/>
  <c r="D44" i="17"/>
  <c r="E44" i="17" s="1"/>
  <c r="D43" i="17"/>
  <c r="E43" i="17" s="1"/>
  <c r="D42" i="17"/>
  <c r="E42" i="17" s="1"/>
  <c r="D41" i="17"/>
  <c r="E41" i="17" s="1"/>
  <c r="D40" i="17"/>
  <c r="E40" i="17" s="1"/>
  <c r="D39" i="17"/>
  <c r="E39" i="17" s="1"/>
  <c r="D38" i="17"/>
  <c r="E38" i="17" s="1"/>
  <c r="D37" i="17"/>
  <c r="E37" i="17" s="1"/>
  <c r="D36" i="17"/>
  <c r="E36" i="17" s="1"/>
  <c r="D35" i="17"/>
  <c r="E35" i="17" s="1"/>
  <c r="D34" i="17"/>
  <c r="E34" i="17" s="1"/>
  <c r="D33" i="17"/>
  <c r="E33" i="17" s="1"/>
  <c r="D32" i="17"/>
  <c r="E32" i="17" s="1"/>
  <c r="D31" i="17"/>
  <c r="E31" i="17" s="1"/>
  <c r="D30" i="17"/>
  <c r="E30" i="17" s="1"/>
  <c r="D29" i="17"/>
  <c r="E29" i="17" s="1"/>
  <c r="D28" i="17"/>
  <c r="E28" i="17" s="1"/>
  <c r="D27" i="17"/>
  <c r="E27" i="17" s="1"/>
  <c r="D26" i="17"/>
  <c r="E26" i="17" s="1"/>
  <c r="D25" i="17"/>
  <c r="E25" i="17" s="1"/>
  <c r="D24" i="17"/>
  <c r="E24" i="17" s="1"/>
  <c r="D23" i="17"/>
  <c r="E23" i="17" s="1"/>
  <c r="D22" i="17"/>
  <c r="E22" i="17" s="1"/>
  <c r="D21" i="17"/>
  <c r="E21" i="17" s="1"/>
  <c r="D20" i="17"/>
  <c r="E20" i="17" s="1"/>
  <c r="D19" i="17"/>
  <c r="E19" i="17" s="1"/>
  <c r="D18" i="17"/>
  <c r="E18" i="17" s="1"/>
  <c r="D17" i="17"/>
  <c r="E17" i="17" s="1"/>
  <c r="D16" i="17"/>
  <c r="E16" i="17" s="1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9" i="17"/>
  <c r="E9" i="17" s="1"/>
  <c r="D8" i="17"/>
  <c r="E8" i="17" s="1"/>
  <c r="D7" i="17"/>
  <c r="E7" i="17" s="1"/>
  <c r="D6" i="17"/>
  <c r="E6" i="17" s="1"/>
  <c r="D5" i="17"/>
  <c r="E5" i="17" s="1"/>
  <c r="D4" i="17"/>
  <c r="E4" i="17" s="1"/>
  <c r="D48" i="17"/>
  <c r="E48" i="17" s="1"/>
  <c r="C121" i="17" l="1"/>
  <c r="C120" i="19"/>
  <c r="C119" i="21"/>
  <c r="C119" i="31"/>
  <c r="B121" i="17"/>
  <c r="B120" i="19"/>
  <c r="B119" i="21"/>
  <c r="B119" i="31"/>
  <c r="C82" i="17"/>
  <c r="C83" i="17" s="1"/>
  <c r="C84" i="17" s="1"/>
  <c r="C85" i="17" s="1"/>
  <c r="C81" i="21"/>
  <c r="C81" i="19"/>
  <c r="B59" i="17"/>
  <c r="B58" i="21"/>
  <c r="B58" i="19"/>
  <c r="B121" i="19" l="1"/>
  <c r="B121" i="21" s="1"/>
  <c r="B122" i="17"/>
  <c r="C121" i="19"/>
  <c r="C121" i="21" s="1"/>
  <c r="C122" i="17"/>
  <c r="B120" i="21"/>
  <c r="B120" i="31"/>
  <c r="C120" i="21"/>
  <c r="C120" i="31"/>
  <c r="C86" i="17"/>
  <c r="C85" i="21"/>
  <c r="C85" i="19"/>
  <c r="C84" i="21"/>
  <c r="C84" i="19"/>
  <c r="C83" i="21"/>
  <c r="C83" i="19"/>
  <c r="C82" i="21"/>
  <c r="C82" i="19"/>
  <c r="B60" i="17"/>
  <c r="B61" i="17" s="1"/>
  <c r="B62" i="17" s="1"/>
  <c r="B63" i="17" s="1"/>
  <c r="B59" i="19"/>
  <c r="B59" i="21"/>
  <c r="B121" i="31" l="1"/>
  <c r="C121" i="31"/>
  <c r="C123" i="17"/>
  <c r="C122" i="19"/>
  <c r="B123" i="17"/>
  <c r="B122" i="19"/>
  <c r="C87" i="17"/>
  <c r="C86" i="19"/>
  <c r="C86" i="21"/>
  <c r="B63" i="19"/>
  <c r="B64" i="17"/>
  <c r="B63" i="21"/>
  <c r="B62" i="19"/>
  <c r="B62" i="21"/>
  <c r="B61" i="21"/>
  <c r="B61" i="19"/>
  <c r="B60" i="21"/>
  <c r="B60" i="19"/>
  <c r="C122" i="21" l="1"/>
  <c r="C122" i="31"/>
  <c r="B122" i="21"/>
  <c r="B122" i="31"/>
  <c r="B123" i="19"/>
  <c r="B124" i="17"/>
  <c r="C123" i="19"/>
  <c r="C124" i="17"/>
  <c r="C88" i="17"/>
  <c r="C87" i="19"/>
  <c r="C87" i="21"/>
  <c r="B64" i="19"/>
  <c r="B65" i="17"/>
  <c r="B66" i="17" s="1"/>
  <c r="B67" i="17" s="1"/>
  <c r="B64" i="21"/>
  <c r="C124" i="19" l="1"/>
  <c r="C125" i="17"/>
  <c r="C123" i="21"/>
  <c r="C123" i="31"/>
  <c r="B124" i="19"/>
  <c r="B125" i="17"/>
  <c r="B123" i="21"/>
  <c r="B123" i="31"/>
  <c r="C88" i="19"/>
  <c r="C88" i="21"/>
  <c r="B68" i="17"/>
  <c r="B69" i="17" s="1"/>
  <c r="B70" i="17" s="1"/>
  <c r="B71" i="17" s="1"/>
  <c r="B72" i="17" s="1"/>
  <c r="B73" i="17" s="1"/>
  <c r="B74" i="17" s="1"/>
  <c r="B67" i="21"/>
  <c r="B67" i="19"/>
  <c r="B66" i="21"/>
  <c r="B66" i="19"/>
  <c r="B65" i="19"/>
  <c r="B65" i="21"/>
  <c r="C125" i="19" l="1"/>
  <c r="C125" i="31" s="1"/>
  <c r="C126" i="17"/>
  <c r="B125" i="19"/>
  <c r="B126" i="17"/>
  <c r="B125" i="21"/>
  <c r="B125" i="31"/>
  <c r="B124" i="21"/>
  <c r="B124" i="31"/>
  <c r="C124" i="21"/>
  <c r="C124" i="31"/>
  <c r="B75" i="17"/>
  <c r="B76" i="17" s="1"/>
  <c r="B77" i="17" s="1"/>
  <c r="B74" i="21"/>
  <c r="B74" i="19"/>
  <c r="B73" i="21"/>
  <c r="B73" i="19"/>
  <c r="B72" i="21"/>
  <c r="B72" i="19"/>
  <c r="B71" i="21"/>
  <c r="B71" i="19"/>
  <c r="B70" i="19"/>
  <c r="B70" i="21"/>
  <c r="B69" i="19"/>
  <c r="B69" i="21"/>
  <c r="B68" i="19"/>
  <c r="B68" i="21"/>
  <c r="C125" i="21" l="1"/>
  <c r="B126" i="19"/>
  <c r="B127" i="17"/>
  <c r="C126" i="19"/>
  <c r="C127" i="17"/>
  <c r="B78" i="17"/>
  <c r="B79" i="17" s="1"/>
  <c r="B77" i="19"/>
  <c r="B77" i="21"/>
  <c r="B76" i="19"/>
  <c r="B76" i="21"/>
  <c r="B75" i="19"/>
  <c r="B75" i="21"/>
  <c r="C127" i="19" l="1"/>
  <c r="C128" i="17"/>
  <c r="B127" i="19"/>
  <c r="B127" i="21" s="1"/>
  <c r="B128" i="17"/>
  <c r="C126" i="21"/>
  <c r="C126" i="31"/>
  <c r="C127" i="21"/>
  <c r="C127" i="31"/>
  <c r="B126" i="21"/>
  <c r="B126" i="31"/>
  <c r="B80" i="17"/>
  <c r="B79" i="21"/>
  <c r="B79" i="19"/>
  <c r="B78" i="19"/>
  <c r="B78" i="21"/>
  <c r="B128" i="19" l="1"/>
  <c r="B129" i="17"/>
  <c r="B127" i="31"/>
  <c r="C129" i="17"/>
  <c r="C128" i="19"/>
  <c r="B81" i="17"/>
  <c r="B80" i="21"/>
  <c r="B80" i="19"/>
  <c r="C129" i="19" l="1"/>
  <c r="C130" i="17"/>
  <c r="B129" i="19"/>
  <c r="B129" i="21" s="1"/>
  <c r="B130" i="17"/>
  <c r="C129" i="21"/>
  <c r="C129" i="31"/>
  <c r="C128" i="21"/>
  <c r="C128" i="31"/>
  <c r="B128" i="21"/>
  <c r="B128" i="31"/>
  <c r="B82" i="17"/>
  <c r="B83" i="17" s="1"/>
  <c r="B84" i="17" s="1"/>
  <c r="B85" i="17" s="1"/>
  <c r="B81" i="21"/>
  <c r="B81" i="19"/>
  <c r="B130" i="19" l="1"/>
  <c r="B131" i="17"/>
  <c r="C130" i="19"/>
  <c r="C130" i="31" s="1"/>
  <c r="C131" i="17"/>
  <c r="B129" i="31"/>
  <c r="B130" i="21"/>
  <c r="B130" i="31"/>
  <c r="C130" i="21"/>
  <c r="B85" i="21"/>
  <c r="B85" i="19"/>
  <c r="B86" i="17"/>
  <c r="B84" i="19"/>
  <c r="B84" i="21"/>
  <c r="B83" i="21"/>
  <c r="B83" i="19"/>
  <c r="B82" i="21"/>
  <c r="B82" i="19"/>
  <c r="C131" i="19" l="1"/>
  <c r="C132" i="17"/>
  <c r="B131" i="19"/>
  <c r="B132" i="17"/>
  <c r="B87" i="17"/>
  <c r="B86" i="19"/>
  <c r="B86" i="21"/>
  <c r="C132" i="19" l="1"/>
  <c r="C133" i="17"/>
  <c r="C133" i="19" s="1"/>
  <c r="B132" i="19"/>
  <c r="B133" i="17"/>
  <c r="B133" i="19" s="1"/>
  <c r="B131" i="31"/>
  <c r="B131" i="21"/>
  <c r="C131" i="21"/>
  <c r="C131" i="31"/>
  <c r="B88" i="17"/>
  <c r="B87" i="19"/>
  <c r="B87" i="21"/>
  <c r="B132" i="21" l="1"/>
  <c r="B132" i="31"/>
  <c r="B133" i="31"/>
  <c r="B133" i="21"/>
  <c r="C133" i="31"/>
  <c r="C133" i="21"/>
  <c r="C132" i="21"/>
  <c r="C132" i="31"/>
  <c r="B88" i="19"/>
  <c r="B88" i="21"/>
</calcChain>
</file>

<file path=xl/sharedStrings.xml><?xml version="1.0" encoding="utf-8"?>
<sst xmlns="http://schemas.openxmlformats.org/spreadsheetml/2006/main" count="1922" uniqueCount="36">
  <si>
    <t>DK</t>
  </si>
  <si>
    <t>EL</t>
  </si>
  <si>
    <t>NL</t>
  </si>
  <si>
    <t/>
  </si>
  <si>
    <t>week ending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</si>
  <si>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</si>
  <si>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</si>
  <si>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</si>
  <si>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</si>
  <si>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</si>
  <si>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</si>
  <si>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</si>
  <si>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</si>
  <si>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</si>
  <si>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</si>
  <si>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r>
      <t xml:space="preserve">AVERAGE WHOLESALE PRICES PER KILOGRAMME OF </t>
    </r>
    <r>
      <rPr>
        <b/>
        <i/>
        <sz val="9"/>
        <color indexed="14"/>
        <rFont val="Arial MT"/>
      </rPr>
      <t>ACP</t>
    </r>
    <r>
      <rPr>
        <b/>
        <i/>
        <sz val="9"/>
        <rFont val="Arial MT"/>
      </rPr>
      <t xml:space="preserve"> </t>
    </r>
    <r>
      <rPr>
        <b/>
        <sz val="9"/>
        <rFont val="Arial MT"/>
      </rPr>
      <t xml:space="preserve">BANANAS, IN EURO </t>
    </r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</si>
  <si>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</si>
  <si>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</si>
  <si>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</si>
  <si>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</si>
  <si>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</si>
  <si>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</si>
  <si>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</si>
  <si>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</si>
  <si>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</si>
  <si>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</si>
  <si>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</si>
  <si>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RO</t>
  </si>
  <si>
    <t>BG</t>
  </si>
  <si>
    <t>HR</t>
  </si>
  <si>
    <t>Min</t>
  </si>
  <si>
    <t>Max</t>
  </si>
  <si>
    <t>Max-Min</t>
  </si>
  <si>
    <t xml:space="preserve">AVERAGE WHOLESALE PRICES PER KILOGRAMME OF BANANAS FROM OTHER ORIGINS, IN EURO </t>
  </si>
  <si>
    <t>AVERAGE WHOLESALE PRICES PER KILOGRAMME OF BANANAS FROM LATIN AMERICA AND THE CARIBBEAN, IN EURO</t>
  </si>
  <si>
    <r>
      <t>AVERAGE WHOLESALE PRICES PER KILOGRAMME OF EU</t>
    </r>
    <r>
      <rPr>
        <b/>
        <i/>
        <sz val="9"/>
        <rFont val="Arial MT"/>
      </rPr>
      <t xml:space="preserve"> </t>
    </r>
    <r>
      <rPr>
        <b/>
        <sz val="9"/>
        <rFont val="Arial MT"/>
      </rPr>
      <t xml:space="preserve">BANANAS, IN EURO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</si>
</sst>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"/>
  </numFmts>
  <fonts count="23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b/>
      <sz val="9"/>
      <name val="Arial MT"/>
    </font>
    <font>
      <sz val="9"/>
      <name val="Arial MT"/>
    </font>
    <font>
      <sz val="8"/>
      <name val="Arial MT"/>
    </font>
    <font>
      <b/>
      <sz val="8"/>
      <name val="Arial MT"/>
    </font>
    <font>
      <sz val="8"/>
      <color indexed="12"/>
      <name val="Arial MT"/>
    </font>
    <font>
      <b/>
      <i/>
      <sz val="9"/>
      <name val="Arial MT"/>
    </font>
    <font>
      <b/>
      <i/>
      <sz val="9"/>
      <color indexed="14"/>
      <name val="Arial MT"/>
    </font>
    <font>
      <b/>
      <sz val="9"/>
      <color rgb="FFFF0000"/>
      <name val="Arial MT"/>
    </font>
    <font>
      <sz val="11"/>
      <color indexed="8"/>
      <name val="Calibri"/>
      <family val="2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2" fillId="0" borderId="0"/>
    <xf numFmtId="0" fontId="11" fillId="0" borderId="0"/>
    <xf numFmtId="43" fontId="2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14" fillId="0" borderId="0" xfId="1" applyFont="1"/>
    <xf numFmtId="0" fontId="14" fillId="0" borderId="0" xfId="1" applyFont="1" applyBorder="1"/>
    <xf numFmtId="164" fontId="17" fillId="0" borderId="0" xfId="0" applyNumberFormat="1" applyFont="1" applyBorder="1" applyProtection="1"/>
    <xf numFmtId="0" fontId="14" fillId="0" borderId="0" xfId="1" applyFont="1" applyFill="1"/>
    <xf numFmtId="0" fontId="13" fillId="2" borderId="0" xfId="1" quotePrefix="1" applyFont="1" applyFill="1" applyAlignment="1">
      <alignment horizontal="left"/>
    </xf>
    <xf numFmtId="0" fontId="14" fillId="2" borderId="0" xfId="1" applyFont="1" applyFill="1"/>
    <xf numFmtId="0" fontId="14" fillId="2" borderId="0" xfId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/>
    </xf>
    <xf numFmtId="0" fontId="15" fillId="2" borderId="0" xfId="1" applyFont="1" applyFill="1"/>
    <xf numFmtId="0" fontId="16" fillId="2" borderId="0" xfId="1" applyFont="1" applyFill="1" applyAlignment="1">
      <alignment horizontal="right"/>
    </xf>
    <xf numFmtId="164" fontId="17" fillId="0" borderId="0" xfId="0" applyNumberFormat="1" applyFont="1" applyFill="1" applyBorder="1" applyProtection="1"/>
    <xf numFmtId="0" fontId="20" fillId="0" borderId="0" xfId="1" applyFont="1"/>
    <xf numFmtId="1" fontId="14" fillId="0" borderId="0" xfId="1" applyNumberFormat="1" applyFont="1"/>
    <xf numFmtId="0" fontId="14" fillId="0" borderId="1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1" fontId="20" fillId="0" borderId="0" xfId="1" applyNumberFormat="1" applyFont="1"/>
    <xf numFmtId="0" fontId="14" fillId="0" borderId="0" xfId="1" applyFont="1" applyBorder="1" applyAlignment="1">
      <alignment horizontal="center"/>
    </xf>
    <xf numFmtId="1" fontId="14" fillId="0" borderId="0" xfId="1" applyNumberFormat="1" applyFont="1" applyBorder="1"/>
    <xf numFmtId="0" fontId="14" fillId="0" borderId="0" xfId="1" applyFont="1" applyAlignment="1">
      <alignment horizontal="center"/>
    </xf>
    <xf numFmtId="0" fontId="14" fillId="0" borderId="0" xfId="1" applyFont="1" applyBorder="1" applyAlignme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1" fontId="0" fillId="0" borderId="0" xfId="0" applyNumberFormat="1" applyFill="1"/>
    <xf numFmtId="1" fontId="14" fillId="0" borderId="0" xfId="1" applyNumberFormat="1" applyFont="1" applyFill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1" fontId="0" fillId="0" borderId="0" xfId="0" applyNumberForma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Fill="1"/>
    <xf numFmtId="0" fontId="16" fillId="0" borderId="0" xfId="1" applyFont="1" applyFill="1" applyAlignment="1">
      <alignment horizontal="right"/>
    </xf>
    <xf numFmtId="0" fontId="14" fillId="0" borderId="0" xfId="1" applyFont="1" applyFill="1" applyAlignment="1">
      <alignment horizontal="left"/>
    </xf>
    <xf numFmtId="0" fontId="20" fillId="0" borderId="0" xfId="1" applyFont="1" applyFill="1"/>
    <xf numFmtId="0" fontId="14" fillId="0" borderId="0" xfId="1" applyFont="1" applyFill="1" applyAlignment="1">
      <alignment horizontal="center"/>
    </xf>
    <xf numFmtId="1" fontId="22" fillId="0" borderId="0" xfId="0" applyNumberFormat="1" applyFont="1" applyFill="1"/>
    <xf numFmtId="0" fontId="14" fillId="3" borderId="0" xfId="1" applyFont="1" applyFill="1"/>
    <xf numFmtId="0" fontId="13" fillId="3" borderId="0" xfId="1" quotePrefix="1" applyFont="1" applyFill="1" applyAlignment="1">
      <alignment horizontal="left"/>
    </xf>
    <xf numFmtId="0" fontId="14" fillId="3" borderId="0" xfId="1" applyFont="1" applyFill="1" applyAlignment="1">
      <alignment horizontal="right"/>
    </xf>
    <xf numFmtId="0" fontId="13" fillId="3" borderId="0" xfId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1" fontId="0" fillId="0" borderId="0" xfId="0" applyNumberFormat="1"/>
    <xf numFmtId="0" fontId="14" fillId="0" borderId="0" xfId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0" xfId="1" applyFont="1" applyAlignment="1">
      <alignment horizontal="center"/>
    </xf>
  </cellXfs>
  <cellStyles count="14">
    <cellStyle name="Comma 2" xfId="3" xr:uid="{00000000-0005-0000-0000-000000000000}"/>
    <cellStyle name="Normal" xfId="0" builtinId="0"/>
    <cellStyle name="Normal 10" xfId="11" xr:uid="{00000000-0005-0000-0000-000002000000}"/>
    <cellStyle name="Normal 11" xfId="12" xr:uid="{00000000-0005-0000-0000-000003000000}"/>
    <cellStyle name="Normal 12" xfId="13" xr:uid="{00000000-0005-0000-0000-000004000000}"/>
    <cellStyle name="Normal 2" xfId="2" xr:uid="{00000000-0005-0000-0000-000005000000}"/>
    <cellStyle name="Normal 3" xfId="4" xr:uid="{00000000-0005-0000-0000-000006000000}"/>
    <cellStyle name="Normal 4" xfId="5" xr:uid="{00000000-0005-0000-0000-000007000000}"/>
    <cellStyle name="Normal 5" xfId="6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9" xfId="10" xr:uid="{00000000-0005-0000-0000-00000C000000}"/>
    <cellStyle name="Normal_ECU" xfId="1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  <color rgb="FFFF00FF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13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4.xml"/><Relationship Id="rId5" Type="http://schemas.openxmlformats.org/officeDocument/2006/relationships/chartsheet" Target="chart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3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</a:t>
            </a:r>
            <a:r>
              <a:rPr lang="en-IE" sz="1800"/>
              <a:t>rices for bananas from Latin America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33021525982534E-2"/>
          <c:y val="8.868888438909886E-2"/>
          <c:w val="0.88149617176717554"/>
          <c:h val="0.78686592571710734"/>
        </c:manualLayout>
      </c:layout>
      <c:barChart>
        <c:barDir val="col"/>
        <c:grouping val="stacked"/>
        <c:varyColors val="0"/>
        <c:ser>
          <c:idx val="0"/>
          <c:order val="0"/>
          <c:tx>
            <c:v>EU minimum</c:v>
          </c:tx>
          <c:spPr>
            <a:noFill/>
            <a:ln w="22225">
              <a:noFill/>
            </a:ln>
            <a:effectLst/>
          </c:spPr>
          <c:invertIfNegative val="0"/>
          <c:cat>
            <c:multiLvlStrRef>
              <c:f>'data Latin America'!$A$4:$B$135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Latin America'!$D$4:$D$135</c:f>
              <c:numCache>
                <c:formatCode>0</c:formatCode>
                <c:ptCount val="132"/>
                <c:pt idx="0">
                  <c:v>83.52000000000001</c:v>
                </c:pt>
                <c:pt idx="1">
                  <c:v>81.819999999999993</c:v>
                </c:pt>
                <c:pt idx="2">
                  <c:v>78.8</c:v>
                </c:pt>
                <c:pt idx="3">
                  <c:v>71.5</c:v>
                </c:pt>
                <c:pt idx="4">
                  <c:v>67.099999999999994</c:v>
                </c:pt>
                <c:pt idx="5">
                  <c:v>68</c:v>
                </c:pt>
                <c:pt idx="6">
                  <c:v>73.3</c:v>
                </c:pt>
                <c:pt idx="7">
                  <c:v>67.964488031125356</c:v>
                </c:pt>
                <c:pt idx="8">
                  <c:v>67.364543956576512</c:v>
                </c:pt>
                <c:pt idx="9">
                  <c:v>72</c:v>
                </c:pt>
                <c:pt idx="10">
                  <c:v>74.900000000000006</c:v>
                </c:pt>
                <c:pt idx="11">
                  <c:v>78.599999999999994</c:v>
                </c:pt>
                <c:pt idx="12">
                  <c:v>82</c:v>
                </c:pt>
                <c:pt idx="13">
                  <c:v>83.8</c:v>
                </c:pt>
                <c:pt idx="14">
                  <c:v>87.333333333333329</c:v>
                </c:pt>
                <c:pt idx="15">
                  <c:v>87.857142857142861</c:v>
                </c:pt>
                <c:pt idx="16">
                  <c:v>93</c:v>
                </c:pt>
                <c:pt idx="17">
                  <c:v>95.666666666666671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93.734999999999999</c:v>
                </c:pt>
                <c:pt idx="22">
                  <c:v>96.2</c:v>
                </c:pt>
                <c:pt idx="23">
                  <c:v>93.8</c:v>
                </c:pt>
                <c:pt idx="24">
                  <c:v>86.2</c:v>
                </c:pt>
                <c:pt idx="25">
                  <c:v>88.3</c:v>
                </c:pt>
                <c:pt idx="26">
                  <c:v>88.8</c:v>
                </c:pt>
                <c:pt idx="27">
                  <c:v>88.6</c:v>
                </c:pt>
                <c:pt idx="28">
                  <c:v>88.75</c:v>
                </c:pt>
                <c:pt idx="29">
                  <c:v>96.2</c:v>
                </c:pt>
                <c:pt idx="30">
                  <c:v>96.2</c:v>
                </c:pt>
                <c:pt idx="31">
                  <c:v>75.84</c:v>
                </c:pt>
                <c:pt idx="32">
                  <c:v>96.2</c:v>
                </c:pt>
                <c:pt idx="33">
                  <c:v>92.687142857142845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88.1</c:v>
                </c:pt>
                <c:pt idx="50">
                  <c:v>88.166666666666671</c:v>
                </c:pt>
                <c:pt idx="51">
                  <c:v>88.333333333333329</c:v>
                </c:pt>
                <c:pt idx="52">
                  <c:v>87</c:v>
                </c:pt>
                <c:pt idx="53">
                  <c:v>88.5</c:v>
                </c:pt>
                <c:pt idx="54">
                  <c:v>85</c:v>
                </c:pt>
                <c:pt idx="55">
                  <c:v>84.75</c:v>
                </c:pt>
                <c:pt idx="56">
                  <c:v>81.2</c:v>
                </c:pt>
                <c:pt idx="57">
                  <c:v>81.400000000000006</c:v>
                </c:pt>
                <c:pt idx="58">
                  <c:v>73.5</c:v>
                </c:pt>
                <c:pt idx="59">
                  <c:v>66.25</c:v>
                </c:pt>
                <c:pt idx="60">
                  <c:v>63.8</c:v>
                </c:pt>
                <c:pt idx="61">
                  <c:v>64</c:v>
                </c:pt>
                <c:pt idx="62">
                  <c:v>53.2</c:v>
                </c:pt>
                <c:pt idx="63">
                  <c:v>56.5</c:v>
                </c:pt>
                <c:pt idx="64">
                  <c:v>58.5</c:v>
                </c:pt>
                <c:pt idx="65">
                  <c:v>79.813792844539549</c:v>
                </c:pt>
                <c:pt idx="66">
                  <c:v>66</c:v>
                </c:pt>
                <c:pt idx="67">
                  <c:v>84.470035778175315</c:v>
                </c:pt>
                <c:pt idx="68">
                  <c:v>82.5</c:v>
                </c:pt>
                <c:pt idx="69">
                  <c:v>83.5</c:v>
                </c:pt>
                <c:pt idx="70">
                  <c:v>82.5</c:v>
                </c:pt>
                <c:pt idx="71">
                  <c:v>92.333333333333329</c:v>
                </c:pt>
                <c:pt idx="72">
                  <c:v>94.666666666666671</c:v>
                </c:pt>
                <c:pt idx="73">
                  <c:v>91.666666666666671</c:v>
                </c:pt>
                <c:pt idx="74">
                  <c:v>89.4</c:v>
                </c:pt>
                <c:pt idx="75">
                  <c:v>92.6</c:v>
                </c:pt>
                <c:pt idx="76">
                  <c:v>85.5</c:v>
                </c:pt>
                <c:pt idx="77">
                  <c:v>87.75</c:v>
                </c:pt>
                <c:pt idx="78">
                  <c:v>90.25</c:v>
                </c:pt>
                <c:pt idx="79">
                  <c:v>87</c:v>
                </c:pt>
                <c:pt idx="80">
                  <c:v>90.333333333333329</c:v>
                </c:pt>
                <c:pt idx="81">
                  <c:v>96.2</c:v>
                </c:pt>
                <c:pt idx="82">
                  <c:v>96.2</c:v>
                </c:pt>
                <c:pt idx="83">
                  <c:v>90</c:v>
                </c:pt>
                <c:pt idx="84">
                  <c:v>85</c:v>
                </c:pt>
                <c:pt idx="85">
                  <c:v>82.25</c:v>
                </c:pt>
                <c:pt idx="86">
                  <c:v>82.5</c:v>
                </c:pt>
                <c:pt idx="87">
                  <c:v>80.400000000000006</c:v>
                </c:pt>
                <c:pt idx="88">
                  <c:v>85</c:v>
                </c:pt>
                <c:pt idx="89">
                  <c:v>82.5</c:v>
                </c:pt>
                <c:pt idx="90">
                  <c:v>83</c:v>
                </c:pt>
                <c:pt idx="91">
                  <c:v>82</c:v>
                </c:pt>
                <c:pt idx="92">
                  <c:v>84.25</c:v>
                </c:pt>
                <c:pt idx="93">
                  <c:v>82.25</c:v>
                </c:pt>
                <c:pt idx="94">
                  <c:v>91.5</c:v>
                </c:pt>
                <c:pt idx="95">
                  <c:v>92.4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92.75</c:v>
                </c:pt>
                <c:pt idx="104">
                  <c:v>91.8</c:v>
                </c:pt>
                <c:pt idx="105">
                  <c:v>95.75</c:v>
                </c:pt>
                <c:pt idx="106">
                  <c:v>95</c:v>
                </c:pt>
                <c:pt idx="107">
                  <c:v>96.2</c:v>
                </c:pt>
                <c:pt idx="108">
                  <c:v>96.2</c:v>
                </c:pt>
                <c:pt idx="109">
                  <c:v>96.2</c:v>
                </c:pt>
                <c:pt idx="110">
                  <c:v>94.3</c:v>
                </c:pt>
                <c:pt idx="111">
                  <c:v>96.2</c:v>
                </c:pt>
                <c:pt idx="112">
                  <c:v>96.2</c:v>
                </c:pt>
                <c:pt idx="113">
                  <c:v>93.525999999999996</c:v>
                </c:pt>
                <c:pt idx="114">
                  <c:v>95</c:v>
                </c:pt>
                <c:pt idx="115">
                  <c:v>93.125</c:v>
                </c:pt>
                <c:pt idx="116">
                  <c:v>87.5</c:v>
                </c:pt>
                <c:pt idx="117">
                  <c:v>80.400000000000006</c:v>
                </c:pt>
                <c:pt idx="118">
                  <c:v>68.833333333333329</c:v>
                </c:pt>
                <c:pt idx="119">
                  <c:v>75</c:v>
                </c:pt>
                <c:pt idx="120">
                  <c:v>79.75</c:v>
                </c:pt>
                <c:pt idx="121">
                  <c:v>82.333333333333329</c:v>
                </c:pt>
                <c:pt idx="122">
                  <c:v>86.833333333333329</c:v>
                </c:pt>
                <c:pt idx="123">
                  <c:v>85.333333333333329</c:v>
                </c:pt>
                <c:pt idx="124">
                  <c:v>85.666666666666671</c:v>
                </c:pt>
                <c:pt idx="125">
                  <c:v>78.100000000000009</c:v>
                </c:pt>
                <c:pt idx="126">
                  <c:v>82.875</c:v>
                </c:pt>
                <c:pt idx="127">
                  <c:v>80.25</c:v>
                </c:pt>
                <c:pt idx="128">
                  <c:v>82.875</c:v>
                </c:pt>
                <c:pt idx="129">
                  <c:v>83.333333333333329</c:v>
                </c:pt>
                <c:pt idx="130">
                  <c:v>78.833333333333329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2-4DFA-B548-27E24C2493F7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 w="12700">
              <a:noFill/>
            </a:ln>
            <a:effectLst/>
          </c:spPr>
          <c:invertIfNegative val="0"/>
          <c:cat>
            <c:multiLvlStrRef>
              <c:f>'data Latin America'!$A$4:$B$135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Latin America'!$E$4:$E$135</c:f>
              <c:numCache>
                <c:formatCode>0</c:formatCode>
                <c:ptCount val="132"/>
                <c:pt idx="0">
                  <c:v>53.313333333333333</c:v>
                </c:pt>
                <c:pt idx="1">
                  <c:v>44.47103180284283</c:v>
                </c:pt>
                <c:pt idx="2">
                  <c:v>59.869581764443907</c:v>
                </c:pt>
                <c:pt idx="3">
                  <c:v>59.533506561785941</c:v>
                </c:pt>
                <c:pt idx="4">
                  <c:v>72.353512125073308</c:v>
                </c:pt>
                <c:pt idx="5">
                  <c:v>73.707770680035594</c:v>
                </c:pt>
                <c:pt idx="6">
                  <c:v>60.029289988678627</c:v>
                </c:pt>
                <c:pt idx="7">
                  <c:v>58.430917243102115</c:v>
                </c:pt>
                <c:pt idx="8">
                  <c:v>55.347389778979277</c:v>
                </c:pt>
                <c:pt idx="9">
                  <c:v>48.324545454545444</c:v>
                </c:pt>
                <c:pt idx="10">
                  <c:v>48.66</c:v>
                </c:pt>
                <c:pt idx="11">
                  <c:v>42.990000000000009</c:v>
                </c:pt>
                <c:pt idx="12">
                  <c:v>41.835000000000008</c:v>
                </c:pt>
                <c:pt idx="13">
                  <c:v>40.38000000000001</c:v>
                </c:pt>
                <c:pt idx="14">
                  <c:v>37.935099021713199</c:v>
                </c:pt>
                <c:pt idx="15">
                  <c:v>43.035586460783321</c:v>
                </c:pt>
                <c:pt idx="16">
                  <c:v>42.494426833009499</c:v>
                </c:pt>
                <c:pt idx="17">
                  <c:v>49.928333333333327</c:v>
                </c:pt>
                <c:pt idx="18">
                  <c:v>41.970000000000013</c:v>
                </c:pt>
                <c:pt idx="19">
                  <c:v>43.026666666666657</c:v>
                </c:pt>
                <c:pt idx="20">
                  <c:v>44.407424071991002</c:v>
                </c:pt>
                <c:pt idx="21">
                  <c:v>46.872424071991006</c:v>
                </c:pt>
                <c:pt idx="22">
                  <c:v>44.407424071991002</c:v>
                </c:pt>
                <c:pt idx="23">
                  <c:v>46.296124348092846</c:v>
                </c:pt>
                <c:pt idx="24">
                  <c:v>53.89612434809284</c:v>
                </c:pt>
                <c:pt idx="25">
                  <c:v>52.307424071991008</c:v>
                </c:pt>
                <c:pt idx="26">
                  <c:v>50.784824624194712</c:v>
                </c:pt>
                <c:pt idx="27">
                  <c:v>46.383127109111371</c:v>
                </c:pt>
                <c:pt idx="28">
                  <c:v>46.233127109111365</c:v>
                </c:pt>
                <c:pt idx="29">
                  <c:v>39.294426833009496</c:v>
                </c:pt>
                <c:pt idx="30">
                  <c:v>38.783127109111362</c:v>
                </c:pt>
                <c:pt idx="31">
                  <c:v>61.605528374764788</c:v>
                </c:pt>
                <c:pt idx="32">
                  <c:v>48.105000000000004</c:v>
                </c:pt>
                <c:pt idx="33">
                  <c:v>60.702774312301898</c:v>
                </c:pt>
                <c:pt idx="34">
                  <c:v>44.407424071991002</c:v>
                </c:pt>
                <c:pt idx="35">
                  <c:v>51.59268231643226</c:v>
                </c:pt>
                <c:pt idx="36">
                  <c:v>45.990370724586612</c:v>
                </c:pt>
                <c:pt idx="37">
                  <c:v>53.17</c:v>
                </c:pt>
                <c:pt idx="38">
                  <c:v>47.475222415379889</c:v>
                </c:pt>
                <c:pt idx="39">
                  <c:v>53.8</c:v>
                </c:pt>
                <c:pt idx="40">
                  <c:v>53.8</c:v>
                </c:pt>
                <c:pt idx="41">
                  <c:v>61.882610912799592</c:v>
                </c:pt>
                <c:pt idx="42">
                  <c:v>53.8</c:v>
                </c:pt>
                <c:pt idx="43">
                  <c:v>53.8</c:v>
                </c:pt>
                <c:pt idx="44">
                  <c:v>54.633418549953987</c:v>
                </c:pt>
                <c:pt idx="45">
                  <c:v>56.167317721648416</c:v>
                </c:pt>
                <c:pt idx="46">
                  <c:v>56.167317721648416</c:v>
                </c:pt>
                <c:pt idx="47">
                  <c:v>55.656017997750283</c:v>
                </c:pt>
                <c:pt idx="48">
                  <c:v>55.656017997750283</c:v>
                </c:pt>
                <c:pt idx="49">
                  <c:v>65.801216893342882</c:v>
                </c:pt>
                <c:pt idx="50">
                  <c:v>64.200651054981748</c:v>
                </c:pt>
                <c:pt idx="51">
                  <c:v>63.522684664416957</c:v>
                </c:pt>
                <c:pt idx="52">
                  <c:v>64.344718273852124</c:v>
                </c:pt>
                <c:pt idx="53">
                  <c:v>61.5</c:v>
                </c:pt>
                <c:pt idx="54">
                  <c:v>65</c:v>
                </c:pt>
                <c:pt idx="55">
                  <c:v>65.25</c:v>
                </c:pt>
                <c:pt idx="56">
                  <c:v>68.8</c:v>
                </c:pt>
                <c:pt idx="57">
                  <c:v>68.599999999999994</c:v>
                </c:pt>
                <c:pt idx="58">
                  <c:v>68.130023519787301</c:v>
                </c:pt>
                <c:pt idx="59">
                  <c:v>83.75</c:v>
                </c:pt>
                <c:pt idx="60">
                  <c:v>86.2</c:v>
                </c:pt>
                <c:pt idx="61">
                  <c:v>86</c:v>
                </c:pt>
                <c:pt idx="62">
                  <c:v>96.8</c:v>
                </c:pt>
                <c:pt idx="63">
                  <c:v>93.5</c:v>
                </c:pt>
                <c:pt idx="64">
                  <c:v>93.021273586811589</c:v>
                </c:pt>
                <c:pt idx="65">
                  <c:v>70.186207155460451</c:v>
                </c:pt>
                <c:pt idx="66">
                  <c:v>84</c:v>
                </c:pt>
                <c:pt idx="67">
                  <c:v>65.529964221824685</c:v>
                </c:pt>
                <c:pt idx="68">
                  <c:v>67.5</c:v>
                </c:pt>
                <c:pt idx="69">
                  <c:v>66.615000000000009</c:v>
                </c:pt>
                <c:pt idx="70">
                  <c:v>67.5</c:v>
                </c:pt>
                <c:pt idx="71">
                  <c:v>57.666666666666671</c:v>
                </c:pt>
                <c:pt idx="72">
                  <c:v>55.333333333333329</c:v>
                </c:pt>
                <c:pt idx="73">
                  <c:v>58.333333333333329</c:v>
                </c:pt>
                <c:pt idx="74">
                  <c:v>62.745000000000005</c:v>
                </c:pt>
                <c:pt idx="75">
                  <c:v>57.400000000000006</c:v>
                </c:pt>
                <c:pt idx="76">
                  <c:v>64.5</c:v>
                </c:pt>
                <c:pt idx="77">
                  <c:v>62.25</c:v>
                </c:pt>
                <c:pt idx="78">
                  <c:v>59.75</c:v>
                </c:pt>
                <c:pt idx="79">
                  <c:v>64.555000000000007</c:v>
                </c:pt>
                <c:pt idx="80">
                  <c:v>88.647481532129419</c:v>
                </c:pt>
                <c:pt idx="81">
                  <c:v>53.8</c:v>
                </c:pt>
                <c:pt idx="82">
                  <c:v>53.8</c:v>
                </c:pt>
                <c:pt idx="83">
                  <c:v>60</c:v>
                </c:pt>
                <c:pt idx="84">
                  <c:v>65</c:v>
                </c:pt>
                <c:pt idx="85">
                  <c:v>67.75</c:v>
                </c:pt>
                <c:pt idx="86">
                  <c:v>57.084824624194709</c:v>
                </c:pt>
                <c:pt idx="87">
                  <c:v>63.783429455619626</c:v>
                </c:pt>
                <c:pt idx="88">
                  <c:v>54.073524900296547</c:v>
                </c:pt>
                <c:pt idx="89">
                  <c:v>56.573524900296547</c:v>
                </c:pt>
                <c:pt idx="90">
                  <c:v>57.096124348092843</c:v>
                </c:pt>
                <c:pt idx="91">
                  <c:v>57.073524900296547</c:v>
                </c:pt>
                <c:pt idx="92">
                  <c:v>54.823524900296547</c:v>
                </c:pt>
                <c:pt idx="93">
                  <c:v>57.779797857775634</c:v>
                </c:pt>
                <c:pt idx="94">
                  <c:v>48.084824624194709</c:v>
                </c:pt>
                <c:pt idx="95">
                  <c:v>47.184824624194704</c:v>
                </c:pt>
                <c:pt idx="96">
                  <c:v>43.384824624194707</c:v>
                </c:pt>
                <c:pt idx="97">
                  <c:v>44.438203694016337</c:v>
                </c:pt>
                <c:pt idx="98">
                  <c:v>43.384824624194707</c:v>
                </c:pt>
                <c:pt idx="99">
                  <c:v>47.469999999999985</c:v>
                </c:pt>
                <c:pt idx="100">
                  <c:v>54.158333333333346</c:v>
                </c:pt>
                <c:pt idx="101">
                  <c:v>43.384824624194707</c:v>
                </c:pt>
                <c:pt idx="102">
                  <c:v>44.880005627122713</c:v>
                </c:pt>
                <c:pt idx="103">
                  <c:v>51.350327592097614</c:v>
                </c:pt>
                <c:pt idx="104">
                  <c:v>48.880895534386454</c:v>
                </c:pt>
                <c:pt idx="105">
                  <c:v>45.330005627122716</c:v>
                </c:pt>
                <c:pt idx="106">
                  <c:v>54.219236720995184</c:v>
                </c:pt>
                <c:pt idx="107">
                  <c:v>50.935678391959797</c:v>
                </c:pt>
                <c:pt idx="108">
                  <c:v>42.362225176398411</c:v>
                </c:pt>
                <c:pt idx="109">
                  <c:v>52.386469489039357</c:v>
                </c:pt>
                <c:pt idx="110">
                  <c:v>58.289705468718594</c:v>
                </c:pt>
                <c:pt idx="111">
                  <c:v>84.434531535694916</c:v>
                </c:pt>
                <c:pt idx="112">
                  <c:v>84.572556353180133</c:v>
                </c:pt>
                <c:pt idx="113">
                  <c:v>46.017312794490763</c:v>
                </c:pt>
                <c:pt idx="114">
                  <c:v>45.461300247340574</c:v>
                </c:pt>
                <c:pt idx="115">
                  <c:v>47.533280753928381</c:v>
                </c:pt>
                <c:pt idx="116">
                  <c:v>55.061485291753741</c:v>
                </c:pt>
                <c:pt idx="117">
                  <c:v>60.283722893261256</c:v>
                </c:pt>
                <c:pt idx="118">
                  <c:v>71.819294861490661</c:v>
                </c:pt>
                <c:pt idx="119">
                  <c:v>58.960527661315069</c:v>
                </c:pt>
                <c:pt idx="120">
                  <c:v>54.210527661315069</c:v>
                </c:pt>
                <c:pt idx="121">
                  <c:v>51.627194327981741</c:v>
                </c:pt>
                <c:pt idx="122">
                  <c:v>54.507291541008229</c:v>
                </c:pt>
                <c:pt idx="123">
                  <c:v>57.764986467293724</c:v>
                </c:pt>
                <c:pt idx="124">
                  <c:v>58.558333333333351</c:v>
                </c:pt>
                <c:pt idx="125">
                  <c:v>79.330476190476205</c:v>
                </c:pt>
                <c:pt idx="126">
                  <c:v>59.815622613449108</c:v>
                </c:pt>
                <c:pt idx="127">
                  <c:v>62.601398355349147</c:v>
                </c:pt>
                <c:pt idx="128">
                  <c:v>68.83499999999998</c:v>
                </c:pt>
                <c:pt idx="129">
                  <c:v>51.255714285714319</c:v>
                </c:pt>
                <c:pt idx="130">
                  <c:v>63.441047230539411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2-4DFA-B548-27E24C249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08524704"/>
        <c:axId val="708525952"/>
      </c:barChart>
      <c:lineChart>
        <c:grouping val="standard"/>
        <c:varyColors val="0"/>
        <c:ser>
          <c:idx val="2"/>
          <c:order val="2"/>
          <c:tx>
            <c:v>Belgium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'data Latin America'!$F$4:$F$135</c:f>
              <c:numCache>
                <c:formatCode>0</c:formatCode>
                <c:ptCount val="132"/>
                <c:pt idx="0">
                  <c:v>96.2</c:v>
                </c:pt>
                <c:pt idx="1">
                  <c:v>96.2</c:v>
                </c:pt>
                <c:pt idx="2">
                  <c:v>96.2</c:v>
                </c:pt>
                <c:pt idx="3">
                  <c:v>96.2</c:v>
                </c:pt>
                <c:pt idx="4">
                  <c:v>96.2</c:v>
                </c:pt>
                <c:pt idx="5">
                  <c:v>96.2</c:v>
                </c:pt>
                <c:pt idx="6">
                  <c:v>96.2</c:v>
                </c:pt>
                <c:pt idx="7">
                  <c:v>96.2</c:v>
                </c:pt>
                <c:pt idx="8">
                  <c:v>96.2</c:v>
                </c:pt>
                <c:pt idx="9">
                  <c:v>96.2</c:v>
                </c:pt>
                <c:pt idx="10">
                  <c:v>96.2</c:v>
                </c:pt>
                <c:pt idx="11">
                  <c:v>96.2</c:v>
                </c:pt>
                <c:pt idx="12">
                  <c:v>96.2</c:v>
                </c:pt>
                <c:pt idx="13">
                  <c:v>96.2</c:v>
                </c:pt>
                <c:pt idx="14">
                  <c:v>96.2</c:v>
                </c:pt>
                <c:pt idx="15">
                  <c:v>96.2</c:v>
                </c:pt>
                <c:pt idx="16">
                  <c:v>96.2</c:v>
                </c:pt>
                <c:pt idx="17">
                  <c:v>96.2</c:v>
                </c:pt>
                <c:pt idx="18">
                  <c:v>96.2</c:v>
                </c:pt>
                <c:pt idx="19">
                  <c:v>96.2</c:v>
                </c:pt>
                <c:pt idx="20">
                  <c:v>96.2</c:v>
                </c:pt>
                <c:pt idx="21">
                  <c:v>96.2</c:v>
                </c:pt>
                <c:pt idx="22">
                  <c:v>96.2</c:v>
                </c:pt>
                <c:pt idx="23">
                  <c:v>96.2</c:v>
                </c:pt>
                <c:pt idx="24">
                  <c:v>96.2</c:v>
                </c:pt>
                <c:pt idx="25">
                  <c:v>96.2</c:v>
                </c:pt>
                <c:pt idx="26">
                  <c:v>96.2</c:v>
                </c:pt>
                <c:pt idx="27">
                  <c:v>96.2</c:v>
                </c:pt>
                <c:pt idx="28">
                  <c:v>96.2</c:v>
                </c:pt>
                <c:pt idx="29">
                  <c:v>96.2</c:v>
                </c:pt>
                <c:pt idx="30">
                  <c:v>96.2</c:v>
                </c:pt>
                <c:pt idx="31">
                  <c:v>96.2</c:v>
                </c:pt>
                <c:pt idx="32">
                  <c:v>96.2</c:v>
                </c:pt>
                <c:pt idx="33">
                  <c:v>96.2</c:v>
                </c:pt>
                <c:pt idx="34">
                  <c:v>96.2</c:v>
                </c:pt>
                <c:pt idx="35">
                  <c:v>96.2</c:v>
                </c:pt>
                <c:pt idx="36">
                  <c:v>96.2</c:v>
                </c:pt>
                <c:pt idx="37">
                  <c:v>96.2</c:v>
                </c:pt>
                <c:pt idx="38">
                  <c:v>96.2</c:v>
                </c:pt>
                <c:pt idx="39">
                  <c:v>96.2</c:v>
                </c:pt>
                <c:pt idx="40">
                  <c:v>96.2</c:v>
                </c:pt>
                <c:pt idx="41">
                  <c:v>96.2</c:v>
                </c:pt>
                <c:pt idx="42">
                  <c:v>96.2</c:v>
                </c:pt>
                <c:pt idx="43">
                  <c:v>96.2</c:v>
                </c:pt>
                <c:pt idx="44">
                  <c:v>96.2</c:v>
                </c:pt>
                <c:pt idx="45">
                  <c:v>96.2</c:v>
                </c:pt>
                <c:pt idx="46">
                  <c:v>96.2</c:v>
                </c:pt>
                <c:pt idx="47">
                  <c:v>96.2</c:v>
                </c:pt>
                <c:pt idx="48">
                  <c:v>96.2</c:v>
                </c:pt>
                <c:pt idx="49">
                  <c:v>96.2</c:v>
                </c:pt>
                <c:pt idx="50">
                  <c:v>96.2</c:v>
                </c:pt>
                <c:pt idx="51">
                  <c:v>96.2</c:v>
                </c:pt>
                <c:pt idx="52">
                  <c:v>96.2</c:v>
                </c:pt>
                <c:pt idx="53">
                  <c:v>96.2</c:v>
                </c:pt>
                <c:pt idx="54">
                  <c:v>96.2</c:v>
                </c:pt>
                <c:pt idx="55">
                  <c:v>96.2</c:v>
                </c:pt>
                <c:pt idx="56">
                  <c:v>96.2</c:v>
                </c:pt>
                <c:pt idx="57">
                  <c:v>96.2</c:v>
                </c:pt>
                <c:pt idx="58">
                  <c:v>96.2</c:v>
                </c:pt>
                <c:pt idx="59">
                  <c:v>96.2</c:v>
                </c:pt>
                <c:pt idx="60">
                  <c:v>96.2</c:v>
                </c:pt>
                <c:pt idx="61">
                  <c:v>96.2</c:v>
                </c:pt>
                <c:pt idx="62">
                  <c:v>96.2</c:v>
                </c:pt>
                <c:pt idx="63">
                  <c:v>96.2</c:v>
                </c:pt>
                <c:pt idx="64">
                  <c:v>96.2</c:v>
                </c:pt>
                <c:pt idx="65">
                  <c:v>96.2</c:v>
                </c:pt>
                <c:pt idx="66">
                  <c:v>96.2</c:v>
                </c:pt>
                <c:pt idx="67">
                  <c:v>96.2</c:v>
                </c:pt>
                <c:pt idx="68">
                  <c:v>96.2</c:v>
                </c:pt>
                <c:pt idx="69">
                  <c:v>96.2</c:v>
                </c:pt>
                <c:pt idx="70">
                  <c:v>96.2</c:v>
                </c:pt>
                <c:pt idx="71">
                  <c:v>96.2</c:v>
                </c:pt>
                <c:pt idx="72">
                  <c:v>96.2</c:v>
                </c:pt>
                <c:pt idx="73">
                  <c:v>96.2</c:v>
                </c:pt>
                <c:pt idx="74">
                  <c:v>96.2</c:v>
                </c:pt>
                <c:pt idx="75">
                  <c:v>96.2</c:v>
                </c:pt>
                <c:pt idx="76">
                  <c:v>96.2</c:v>
                </c:pt>
                <c:pt idx="77">
                  <c:v>96.2</c:v>
                </c:pt>
                <c:pt idx="78">
                  <c:v>96.2</c:v>
                </c:pt>
                <c:pt idx="79">
                  <c:v>96.2</c:v>
                </c:pt>
                <c:pt idx="80">
                  <c:v>96.2</c:v>
                </c:pt>
                <c:pt idx="81">
                  <c:v>96.2</c:v>
                </c:pt>
                <c:pt idx="82">
                  <c:v>96.2</c:v>
                </c:pt>
                <c:pt idx="83">
                  <c:v>96.2</c:v>
                </c:pt>
                <c:pt idx="84">
                  <c:v>96.2</c:v>
                </c:pt>
                <c:pt idx="85">
                  <c:v>96.2</c:v>
                </c:pt>
                <c:pt idx="86">
                  <c:v>96.2</c:v>
                </c:pt>
                <c:pt idx="87">
                  <c:v>96.2</c:v>
                </c:pt>
                <c:pt idx="88">
                  <c:v>96.2</c:v>
                </c:pt>
                <c:pt idx="89">
                  <c:v>96.2</c:v>
                </c:pt>
                <c:pt idx="90">
                  <c:v>96.2</c:v>
                </c:pt>
                <c:pt idx="91">
                  <c:v>96.2</c:v>
                </c:pt>
                <c:pt idx="92">
                  <c:v>96.2</c:v>
                </c:pt>
                <c:pt idx="93">
                  <c:v>96.2</c:v>
                </c:pt>
                <c:pt idx="94">
                  <c:v>96.2</c:v>
                </c:pt>
                <c:pt idx="95">
                  <c:v>96.2</c:v>
                </c:pt>
                <c:pt idx="96">
                  <c:v>96.2</c:v>
                </c:pt>
                <c:pt idx="97">
                  <c:v>96.2</c:v>
                </c:pt>
                <c:pt idx="98">
                  <c:v>96.2</c:v>
                </c:pt>
                <c:pt idx="99">
                  <c:v>96.2</c:v>
                </c:pt>
                <c:pt idx="100">
                  <c:v>96.2</c:v>
                </c:pt>
                <c:pt idx="101">
                  <c:v>96.2</c:v>
                </c:pt>
                <c:pt idx="102">
                  <c:v>96.2</c:v>
                </c:pt>
                <c:pt idx="103">
                  <c:v>96.2</c:v>
                </c:pt>
                <c:pt idx="104">
                  <c:v>96.2</c:v>
                </c:pt>
                <c:pt idx="105">
                  <c:v>96.2</c:v>
                </c:pt>
                <c:pt idx="106">
                  <c:v>96.2</c:v>
                </c:pt>
                <c:pt idx="107">
                  <c:v>96.2</c:v>
                </c:pt>
                <c:pt idx="108">
                  <c:v>96.2</c:v>
                </c:pt>
                <c:pt idx="109">
                  <c:v>96.2</c:v>
                </c:pt>
                <c:pt idx="110">
                  <c:v>96.2</c:v>
                </c:pt>
                <c:pt idx="111">
                  <c:v>96.2</c:v>
                </c:pt>
                <c:pt idx="112">
                  <c:v>96.2</c:v>
                </c:pt>
                <c:pt idx="113">
                  <c:v>96.2</c:v>
                </c:pt>
                <c:pt idx="114">
                  <c:v>96.2</c:v>
                </c:pt>
                <c:pt idx="115">
                  <c:v>96.2</c:v>
                </c:pt>
                <c:pt idx="116">
                  <c:v>96.2</c:v>
                </c:pt>
                <c:pt idx="117">
                  <c:v>96.2</c:v>
                </c:pt>
                <c:pt idx="118">
                  <c:v>96.2</c:v>
                </c:pt>
                <c:pt idx="119">
                  <c:v>96.2</c:v>
                </c:pt>
                <c:pt idx="120">
                  <c:v>96.2</c:v>
                </c:pt>
                <c:pt idx="121">
                  <c:v>96.2</c:v>
                </c:pt>
                <c:pt idx="122">
                  <c:v>96.2</c:v>
                </c:pt>
                <c:pt idx="123">
                  <c:v>96.2</c:v>
                </c:pt>
                <c:pt idx="124">
                  <c:v>96.2</c:v>
                </c:pt>
                <c:pt idx="125">
                  <c:v>96.2</c:v>
                </c:pt>
                <c:pt idx="126">
                  <c:v>96.2</c:v>
                </c:pt>
                <c:pt idx="127">
                  <c:v>96.2</c:v>
                </c:pt>
                <c:pt idx="128">
                  <c:v>96.2</c:v>
                </c:pt>
                <c:pt idx="129">
                  <c:v>96.2</c:v>
                </c:pt>
                <c:pt idx="130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2-4DFA-B548-27E24C2493F7}"/>
            </c:ext>
          </c:extLst>
        </c:ser>
        <c:ser>
          <c:idx val="3"/>
          <c:order val="3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'data Latin America'!$J$4:$J$135</c:f>
              <c:numCache>
                <c:formatCode>0</c:formatCode>
                <c:ptCount val="132"/>
                <c:pt idx="0">
                  <c:v>120.7273913043478</c:v>
                </c:pt>
                <c:pt idx="1">
                  <c:v>120.44181818181819</c:v>
                </c:pt>
                <c:pt idx="2">
                  <c:v>120.62857142857145</c:v>
                </c:pt>
                <c:pt idx="3">
                  <c:v>120.77772727272726</c:v>
                </c:pt>
                <c:pt idx="4">
                  <c:v>120.65454545454546</c:v>
                </c:pt>
                <c:pt idx="5">
                  <c:v>119.30608695652174</c:v>
                </c:pt>
                <c:pt idx="6">
                  <c:v>119.2595652173913</c:v>
                </c:pt>
                <c:pt idx="7">
                  <c:v>120.27999999999999</c:v>
                </c:pt>
                <c:pt idx="8">
                  <c:v>119.49187500000001</c:v>
                </c:pt>
                <c:pt idx="9">
                  <c:v>120.32454545454544</c:v>
                </c:pt>
                <c:pt idx="10">
                  <c:v>119.44380952380955</c:v>
                </c:pt>
                <c:pt idx="11">
                  <c:v>118.99045454545457</c:v>
                </c:pt>
                <c:pt idx="12">
                  <c:v>119.29857142857145</c:v>
                </c:pt>
                <c:pt idx="13">
                  <c:v>121.05772727272729</c:v>
                </c:pt>
                <c:pt idx="14">
                  <c:v>120.78857142857143</c:v>
                </c:pt>
                <c:pt idx="15">
                  <c:v>120.59125</c:v>
                </c:pt>
                <c:pt idx="16">
                  <c:v>122.69818181818181</c:v>
                </c:pt>
                <c:pt idx="17">
                  <c:v>126.02045454545458</c:v>
                </c:pt>
                <c:pt idx="18">
                  <c:v>125.83130434782611</c:v>
                </c:pt>
                <c:pt idx="19">
                  <c:v>126.72947368421053</c:v>
                </c:pt>
                <c:pt idx="20">
                  <c:v>130.06619047619046</c:v>
                </c:pt>
                <c:pt idx="21">
                  <c:v>129.63749999999999</c:v>
                </c:pt>
                <c:pt idx="22">
                  <c:v>131.23666666666662</c:v>
                </c:pt>
                <c:pt idx="23">
                  <c:v>130.31590909090909</c:v>
                </c:pt>
                <c:pt idx="24">
                  <c:v>130.55608695652171</c:v>
                </c:pt>
                <c:pt idx="25">
                  <c:v>131.7313043478261</c:v>
                </c:pt>
                <c:pt idx="26">
                  <c:v>130.53772727272724</c:v>
                </c:pt>
                <c:pt idx="27">
                  <c:v>130.36608695652174</c:v>
                </c:pt>
                <c:pt idx="28">
                  <c:v>128.81666666666666</c:v>
                </c:pt>
                <c:pt idx="29">
                  <c:v>131.07095238095241</c:v>
                </c:pt>
                <c:pt idx="30">
                  <c:v>131.10238095238097</c:v>
                </c:pt>
                <c:pt idx="31">
                  <c:v>129.57850000000002</c:v>
                </c:pt>
                <c:pt idx="33">
                  <c:v>131.34521739130437</c:v>
                </c:pt>
                <c:pt idx="34">
                  <c:v>133.65619047619049</c:v>
                </c:pt>
                <c:pt idx="35">
                  <c:v>134.08869565217395</c:v>
                </c:pt>
                <c:pt idx="36">
                  <c:v>134.30000000000001</c:v>
                </c:pt>
                <c:pt idx="37">
                  <c:v>135.56869565217391</c:v>
                </c:pt>
                <c:pt idx="38">
                  <c:v>139.01043478260868</c:v>
                </c:pt>
                <c:pt idx="39">
                  <c:v>139.40086956521739</c:v>
                </c:pt>
                <c:pt idx="40">
                  <c:v>139.94666666666666</c:v>
                </c:pt>
                <c:pt idx="41">
                  <c:v>141.15320000000003</c:v>
                </c:pt>
                <c:pt idx="42">
                  <c:v>139.92239999999998</c:v>
                </c:pt>
                <c:pt idx="43">
                  <c:v>139.33636363636361</c:v>
                </c:pt>
                <c:pt idx="44">
                  <c:v>138.12136363636364</c:v>
                </c:pt>
                <c:pt idx="45">
                  <c:v>139.0960869565217</c:v>
                </c:pt>
                <c:pt idx="46">
                  <c:v>139.67541666666668</c:v>
                </c:pt>
                <c:pt idx="47">
                  <c:v>138.11454545454544</c:v>
                </c:pt>
                <c:pt idx="48">
                  <c:v>140.55058823529413</c:v>
                </c:pt>
                <c:pt idx="49">
                  <c:v>139.34590909090909</c:v>
                </c:pt>
                <c:pt idx="50">
                  <c:v>138.96047619047616</c:v>
                </c:pt>
                <c:pt idx="51">
                  <c:v>138.96047619047616</c:v>
                </c:pt>
                <c:pt idx="52">
                  <c:v>137.67476190476191</c:v>
                </c:pt>
                <c:pt idx="53">
                  <c:v>138.59636363636361</c:v>
                </c:pt>
                <c:pt idx="54">
                  <c:v>138.5385</c:v>
                </c:pt>
                <c:pt idx="55">
                  <c:v>136.79894736842107</c:v>
                </c:pt>
                <c:pt idx="56">
                  <c:v>137.90550000000002</c:v>
                </c:pt>
                <c:pt idx="57">
                  <c:v>136.98500000000001</c:v>
                </c:pt>
                <c:pt idx="58">
                  <c:v>137.11000000000001</c:v>
                </c:pt>
                <c:pt idx="59">
                  <c:v>136.39285714285714</c:v>
                </c:pt>
                <c:pt idx="60">
                  <c:v>136.93909090909094</c:v>
                </c:pt>
                <c:pt idx="61">
                  <c:v>133.63095238095238</c:v>
                </c:pt>
                <c:pt idx="62">
                  <c:v>133.92476190476191</c:v>
                </c:pt>
                <c:pt idx="63">
                  <c:v>136.84789473684211</c:v>
                </c:pt>
                <c:pt idx="64">
                  <c:v>135.72631578947369</c:v>
                </c:pt>
                <c:pt idx="65">
                  <c:v>134.71190476190478</c:v>
                </c:pt>
                <c:pt idx="66">
                  <c:v>133.6345</c:v>
                </c:pt>
                <c:pt idx="67">
                  <c:v>134.61250000000001</c:v>
                </c:pt>
                <c:pt idx="68">
                  <c:v>133.83200000000002</c:v>
                </c:pt>
                <c:pt idx="69">
                  <c:v>134.11571428571429</c:v>
                </c:pt>
                <c:pt idx="70">
                  <c:v>133.43850000000003</c:v>
                </c:pt>
                <c:pt idx="71">
                  <c:v>132.35650000000001</c:v>
                </c:pt>
                <c:pt idx="72">
                  <c:v>134.20210526315788</c:v>
                </c:pt>
                <c:pt idx="73">
                  <c:v>133.66952380952381</c:v>
                </c:pt>
                <c:pt idx="75">
                  <c:v>135.70304347826087</c:v>
                </c:pt>
                <c:pt idx="76">
                  <c:v>136.4178260869565</c:v>
                </c:pt>
                <c:pt idx="77">
                  <c:v>136.6217647058823</c:v>
                </c:pt>
                <c:pt idx="78">
                  <c:v>133.63954545454544</c:v>
                </c:pt>
                <c:pt idx="79">
                  <c:v>134.7938095238095</c:v>
                </c:pt>
                <c:pt idx="80">
                  <c:v>135.77350000000001</c:v>
                </c:pt>
                <c:pt idx="81">
                  <c:v>136.50900000000001</c:v>
                </c:pt>
                <c:pt idx="82">
                  <c:v>134.22590909090911</c:v>
                </c:pt>
                <c:pt idx="83">
                  <c:v>133.41476190476189</c:v>
                </c:pt>
                <c:pt idx="85">
                  <c:v>135.233</c:v>
                </c:pt>
                <c:pt idx="86">
                  <c:v>136.05571428571429</c:v>
                </c:pt>
                <c:pt idx="87">
                  <c:v>136.36857142857141</c:v>
                </c:pt>
                <c:pt idx="88">
                  <c:v>134.84772727272727</c:v>
                </c:pt>
                <c:pt idx="89">
                  <c:v>133.87736842105264</c:v>
                </c:pt>
                <c:pt idx="90">
                  <c:v>132.37272727272727</c:v>
                </c:pt>
                <c:pt idx="91">
                  <c:v>133.6455</c:v>
                </c:pt>
                <c:pt idx="92">
                  <c:v>134.03149999999999</c:v>
                </c:pt>
                <c:pt idx="93">
                  <c:v>135.68749999999997</c:v>
                </c:pt>
                <c:pt idx="94">
                  <c:v>135.10499999999996</c:v>
                </c:pt>
                <c:pt idx="95">
                  <c:v>135.43249999999998</c:v>
                </c:pt>
                <c:pt idx="96">
                  <c:v>135.15299999999999</c:v>
                </c:pt>
                <c:pt idx="97">
                  <c:v>135.08333333333331</c:v>
                </c:pt>
                <c:pt idx="98">
                  <c:v>135.99818181818182</c:v>
                </c:pt>
                <c:pt idx="99">
                  <c:v>137.96699999999998</c:v>
                </c:pt>
                <c:pt idx="100">
                  <c:v>137.59294117647056</c:v>
                </c:pt>
                <c:pt idx="101">
                  <c:v>138.35473684210524</c:v>
                </c:pt>
                <c:pt idx="102">
                  <c:v>137.03315789473683</c:v>
                </c:pt>
                <c:pt idx="103">
                  <c:v>136.70473684210523</c:v>
                </c:pt>
                <c:pt idx="104">
                  <c:v>135.19049999999999</c:v>
                </c:pt>
                <c:pt idx="105">
                  <c:v>134.125</c:v>
                </c:pt>
                <c:pt idx="106">
                  <c:v>134.53631578947369</c:v>
                </c:pt>
                <c:pt idx="107">
                  <c:v>134.71277777777777</c:v>
                </c:pt>
                <c:pt idx="108">
                  <c:v>135.3538095238095</c:v>
                </c:pt>
                <c:pt idx="109">
                  <c:v>134.59473684210528</c:v>
                </c:pt>
                <c:pt idx="110">
                  <c:v>133.14142857142858</c:v>
                </c:pt>
                <c:pt idx="111">
                  <c:v>133.12863636363636</c:v>
                </c:pt>
                <c:pt idx="112">
                  <c:v>133.5118181818182</c:v>
                </c:pt>
                <c:pt idx="113">
                  <c:v>132.25863636363638</c:v>
                </c:pt>
                <c:pt idx="114">
                  <c:v>134.49714285714288</c:v>
                </c:pt>
                <c:pt idx="115">
                  <c:v>134.37318181818182</c:v>
                </c:pt>
                <c:pt idx="116">
                  <c:v>134.14900000000003</c:v>
                </c:pt>
                <c:pt idx="117">
                  <c:v>132.94000000000003</c:v>
                </c:pt>
                <c:pt idx="118">
                  <c:v>131.01</c:v>
                </c:pt>
                <c:pt idx="119">
                  <c:v>132.28523809523813</c:v>
                </c:pt>
                <c:pt idx="120">
                  <c:v>133.83050000000003</c:v>
                </c:pt>
                <c:pt idx="121">
                  <c:v>133.58350000000002</c:v>
                </c:pt>
                <c:pt idx="122">
                  <c:v>133.08200000000002</c:v>
                </c:pt>
                <c:pt idx="123">
                  <c:v>133.48150000000001</c:v>
                </c:pt>
                <c:pt idx="124">
                  <c:v>133.27600000000001</c:v>
                </c:pt>
                <c:pt idx="125">
                  <c:v>157.43047619047621</c:v>
                </c:pt>
                <c:pt idx="126">
                  <c:v>132.46045454545455</c:v>
                </c:pt>
                <c:pt idx="127">
                  <c:v>132.39954545454546</c:v>
                </c:pt>
                <c:pt idx="128">
                  <c:v>132.90545454545457</c:v>
                </c:pt>
                <c:pt idx="129">
                  <c:v>134.58904761904765</c:v>
                </c:pt>
                <c:pt idx="130">
                  <c:v>134.71809523809526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C02-4DFA-B548-27E24C2493F7}"/>
            </c:ext>
          </c:extLst>
        </c:ser>
        <c:ser>
          <c:idx val="4"/>
          <c:order val="4"/>
          <c:tx>
            <c:v>Netherlands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Latin America'!$X$4:$X$135</c:f>
              <c:numCache>
                <c:formatCode>0</c:formatCode>
                <c:ptCount val="132"/>
                <c:pt idx="0">
                  <c:v>100.25</c:v>
                </c:pt>
                <c:pt idx="1">
                  <c:v>99.75</c:v>
                </c:pt>
                <c:pt idx="2">
                  <c:v>97</c:v>
                </c:pt>
                <c:pt idx="3">
                  <c:v>94.75</c:v>
                </c:pt>
                <c:pt idx="4">
                  <c:v>96.75</c:v>
                </c:pt>
                <c:pt idx="5">
                  <c:v>94.25</c:v>
                </c:pt>
                <c:pt idx="6">
                  <c:v>94</c:v>
                </c:pt>
                <c:pt idx="7">
                  <c:v>93.5</c:v>
                </c:pt>
                <c:pt idx="8">
                  <c:v>94.5</c:v>
                </c:pt>
                <c:pt idx="9">
                  <c:v>94.5</c:v>
                </c:pt>
                <c:pt idx="10">
                  <c:v>94.75</c:v>
                </c:pt>
                <c:pt idx="11">
                  <c:v>101.75</c:v>
                </c:pt>
                <c:pt idx="12">
                  <c:v>102</c:v>
                </c:pt>
                <c:pt idx="13">
                  <c:v>104.75</c:v>
                </c:pt>
                <c:pt idx="14">
                  <c:v>104.75</c:v>
                </c:pt>
                <c:pt idx="15">
                  <c:v>105</c:v>
                </c:pt>
                <c:pt idx="16">
                  <c:v>108.25</c:v>
                </c:pt>
                <c:pt idx="17">
                  <c:v>111.5</c:v>
                </c:pt>
                <c:pt idx="18">
                  <c:v>108.75</c:v>
                </c:pt>
                <c:pt idx="19">
                  <c:v>109</c:v>
                </c:pt>
                <c:pt idx="20">
                  <c:v>109.5</c:v>
                </c:pt>
                <c:pt idx="21">
                  <c:v>108.75</c:v>
                </c:pt>
                <c:pt idx="22">
                  <c:v>108.25</c:v>
                </c:pt>
                <c:pt idx="23">
                  <c:v>104.5</c:v>
                </c:pt>
                <c:pt idx="24">
                  <c:v>102.5</c:v>
                </c:pt>
                <c:pt idx="25">
                  <c:v>103.5</c:v>
                </c:pt>
                <c:pt idx="26">
                  <c:v>103.5</c:v>
                </c:pt>
                <c:pt idx="27">
                  <c:v>108.75</c:v>
                </c:pt>
                <c:pt idx="28">
                  <c:v>112.25</c:v>
                </c:pt>
                <c:pt idx="29">
                  <c:v>113</c:v>
                </c:pt>
                <c:pt idx="30">
                  <c:v>110.75</c:v>
                </c:pt>
                <c:pt idx="31">
                  <c:v>110.5</c:v>
                </c:pt>
                <c:pt idx="32">
                  <c:v>106.25</c:v>
                </c:pt>
                <c:pt idx="33">
                  <c:v>115.75</c:v>
                </c:pt>
                <c:pt idx="34">
                  <c:v>118.75</c:v>
                </c:pt>
                <c:pt idx="35">
                  <c:v>120.25</c:v>
                </c:pt>
                <c:pt idx="36">
                  <c:v>120.75</c:v>
                </c:pt>
                <c:pt idx="37">
                  <c:v>124.75</c:v>
                </c:pt>
                <c:pt idx="38">
                  <c:v>125.75</c:v>
                </c:pt>
                <c:pt idx="39">
                  <c:v>123.25</c:v>
                </c:pt>
                <c:pt idx="40">
                  <c:v>125.5</c:v>
                </c:pt>
                <c:pt idx="41">
                  <c:v>118.25</c:v>
                </c:pt>
                <c:pt idx="42">
                  <c:v>115.4</c:v>
                </c:pt>
                <c:pt idx="43">
                  <c:v>118.75</c:v>
                </c:pt>
                <c:pt idx="44">
                  <c:v>118.75</c:v>
                </c:pt>
                <c:pt idx="45">
                  <c:v>118.75</c:v>
                </c:pt>
                <c:pt idx="46">
                  <c:v>115.25</c:v>
                </c:pt>
                <c:pt idx="47">
                  <c:v>115.25</c:v>
                </c:pt>
                <c:pt idx="48">
                  <c:v>113.75</c:v>
                </c:pt>
                <c:pt idx="49">
                  <c:v>112.75</c:v>
                </c:pt>
                <c:pt idx="50">
                  <c:v>107.75</c:v>
                </c:pt>
                <c:pt idx="51">
                  <c:v>107.5</c:v>
                </c:pt>
                <c:pt idx="52">
                  <c:v>105.25</c:v>
                </c:pt>
                <c:pt idx="53">
                  <c:v>105.75</c:v>
                </c:pt>
                <c:pt idx="54">
                  <c:v>105.75</c:v>
                </c:pt>
                <c:pt idx="55">
                  <c:v>104.25</c:v>
                </c:pt>
                <c:pt idx="56">
                  <c:v>99.75</c:v>
                </c:pt>
                <c:pt idx="57">
                  <c:v>101</c:v>
                </c:pt>
                <c:pt idx="58">
                  <c:v>101</c:v>
                </c:pt>
                <c:pt idx="59">
                  <c:v>100</c:v>
                </c:pt>
                <c:pt idx="60">
                  <c:v>96.5</c:v>
                </c:pt>
                <c:pt idx="61">
                  <c:v>96.25</c:v>
                </c:pt>
                <c:pt idx="62">
                  <c:v>95.5</c:v>
                </c:pt>
                <c:pt idx="63">
                  <c:v>95.5</c:v>
                </c:pt>
                <c:pt idx="64">
                  <c:v>89</c:v>
                </c:pt>
                <c:pt idx="65">
                  <c:v>97.75</c:v>
                </c:pt>
                <c:pt idx="66">
                  <c:v>101</c:v>
                </c:pt>
                <c:pt idx="67">
                  <c:v>102</c:v>
                </c:pt>
                <c:pt idx="68">
                  <c:v>101.75</c:v>
                </c:pt>
                <c:pt idx="69">
                  <c:v>104</c:v>
                </c:pt>
                <c:pt idx="70">
                  <c:v>108</c:v>
                </c:pt>
                <c:pt idx="72">
                  <c:v>112</c:v>
                </c:pt>
                <c:pt idx="73">
                  <c:v>104.4</c:v>
                </c:pt>
                <c:pt idx="74">
                  <c:v>104.4</c:v>
                </c:pt>
                <c:pt idx="75">
                  <c:v>104.6</c:v>
                </c:pt>
                <c:pt idx="76">
                  <c:v>101</c:v>
                </c:pt>
                <c:pt idx="77">
                  <c:v>105.6</c:v>
                </c:pt>
                <c:pt idx="78">
                  <c:v>103.6</c:v>
                </c:pt>
                <c:pt idx="79">
                  <c:v>103.6</c:v>
                </c:pt>
                <c:pt idx="80">
                  <c:v>107</c:v>
                </c:pt>
                <c:pt idx="81">
                  <c:v>104</c:v>
                </c:pt>
                <c:pt idx="82">
                  <c:v>104.75</c:v>
                </c:pt>
                <c:pt idx="85">
                  <c:v>106.5</c:v>
                </c:pt>
                <c:pt idx="86">
                  <c:v>106.25</c:v>
                </c:pt>
                <c:pt idx="87">
                  <c:v>104</c:v>
                </c:pt>
                <c:pt idx="88">
                  <c:v>109.25</c:v>
                </c:pt>
                <c:pt idx="89">
                  <c:v>107.75</c:v>
                </c:pt>
                <c:pt idx="90">
                  <c:v>107.5</c:v>
                </c:pt>
                <c:pt idx="92">
                  <c:v>109.75</c:v>
                </c:pt>
                <c:pt idx="93">
                  <c:v>112.75</c:v>
                </c:pt>
                <c:pt idx="94">
                  <c:v>115.75</c:v>
                </c:pt>
                <c:pt idx="96">
                  <c:v>117</c:v>
                </c:pt>
                <c:pt idx="97">
                  <c:v>117.25</c:v>
                </c:pt>
                <c:pt idx="98">
                  <c:v>118.25</c:v>
                </c:pt>
                <c:pt idx="99">
                  <c:v>117.5</c:v>
                </c:pt>
                <c:pt idx="100">
                  <c:v>115</c:v>
                </c:pt>
                <c:pt idx="101">
                  <c:v>114.25</c:v>
                </c:pt>
                <c:pt idx="102">
                  <c:v>113.25</c:v>
                </c:pt>
                <c:pt idx="103">
                  <c:v>108.75</c:v>
                </c:pt>
                <c:pt idx="104">
                  <c:v>110.25</c:v>
                </c:pt>
                <c:pt idx="105">
                  <c:v>107.75</c:v>
                </c:pt>
                <c:pt idx="106">
                  <c:v>108.25</c:v>
                </c:pt>
                <c:pt idx="107">
                  <c:v>112.25</c:v>
                </c:pt>
                <c:pt idx="108">
                  <c:v>112.5</c:v>
                </c:pt>
                <c:pt idx="109">
                  <c:v>112</c:v>
                </c:pt>
                <c:pt idx="110">
                  <c:v>112</c:v>
                </c:pt>
                <c:pt idx="111">
                  <c:v>109.5</c:v>
                </c:pt>
                <c:pt idx="112">
                  <c:v>107.25</c:v>
                </c:pt>
                <c:pt idx="113">
                  <c:v>111.75</c:v>
                </c:pt>
                <c:pt idx="115">
                  <c:v>110.25</c:v>
                </c:pt>
                <c:pt idx="118">
                  <c:v>99.75</c:v>
                </c:pt>
                <c:pt idx="119">
                  <c:v>107</c:v>
                </c:pt>
                <c:pt idx="121">
                  <c:v>104.5</c:v>
                </c:pt>
                <c:pt idx="122">
                  <c:v>106.75</c:v>
                </c:pt>
                <c:pt idx="124">
                  <c:v>104.25</c:v>
                </c:pt>
                <c:pt idx="125">
                  <c:v>104.25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C02-4DFA-B548-27E24C2493F7}"/>
            </c:ext>
          </c:extLst>
        </c:ser>
        <c:ser>
          <c:idx val="5"/>
          <c:order val="5"/>
          <c:tx>
            <c:v>Poland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'data Latin America'!$Z$4:$Z$135</c:f>
              <c:numCache>
                <c:formatCode>0</c:formatCode>
                <c:ptCount val="132"/>
                <c:pt idx="0">
                  <c:v>101.35062361329514</c:v>
                </c:pt>
                <c:pt idx="1">
                  <c:v>104.16893042123945</c:v>
                </c:pt>
                <c:pt idx="2">
                  <c:v>95.805942006828715</c:v>
                </c:pt>
                <c:pt idx="3">
                  <c:v>90.364725095264021</c:v>
                </c:pt>
                <c:pt idx="4">
                  <c:v>82.523653952225374</c:v>
                </c:pt>
                <c:pt idx="5">
                  <c:v>85.306714806555519</c:v>
                </c:pt>
                <c:pt idx="7">
                  <c:v>67.964488031125356</c:v>
                </c:pt>
                <c:pt idx="8">
                  <c:v>67.364543956576512</c:v>
                </c:pt>
                <c:pt idx="9">
                  <c:v>73.443954351326752</c:v>
                </c:pt>
                <c:pt idx="10">
                  <c:v>88.085497202972363</c:v>
                </c:pt>
                <c:pt idx="11">
                  <c:v>98.765693477018175</c:v>
                </c:pt>
                <c:pt idx="12">
                  <c:v>97.591184761253942</c:v>
                </c:pt>
                <c:pt idx="16">
                  <c:v>114.09182483299757</c:v>
                </c:pt>
                <c:pt idx="17">
                  <c:v>120.4175745139932</c:v>
                </c:pt>
                <c:pt idx="18">
                  <c:v>117.14153639267104</c:v>
                </c:pt>
                <c:pt idx="19">
                  <c:v>103.49323999725482</c:v>
                </c:pt>
                <c:pt idx="20">
                  <c:v>115.5894581314641</c:v>
                </c:pt>
                <c:pt idx="21">
                  <c:v>124.62994016934765</c:v>
                </c:pt>
                <c:pt idx="22">
                  <c:v>113.5601743211532</c:v>
                </c:pt>
                <c:pt idx="23">
                  <c:v>114.53189030156562</c:v>
                </c:pt>
                <c:pt idx="24">
                  <c:v>102.90209418518126</c:v>
                </c:pt>
                <c:pt idx="25">
                  <c:v>102.95367615809604</c:v>
                </c:pt>
                <c:pt idx="26">
                  <c:v>117.91402455835259</c:v>
                </c:pt>
                <c:pt idx="27">
                  <c:v>125.96362707099962</c:v>
                </c:pt>
                <c:pt idx="28">
                  <c:v>114.9868036236536</c:v>
                </c:pt>
                <c:pt idx="29">
                  <c:v>113.60652829519249</c:v>
                </c:pt>
                <c:pt idx="30">
                  <c:v>125.48468192083173</c:v>
                </c:pt>
                <c:pt idx="31">
                  <c:v>126.50512222768783</c:v>
                </c:pt>
                <c:pt idx="32">
                  <c:v>127.8838120943384</c:v>
                </c:pt>
                <c:pt idx="33">
                  <c:v>131.16275748812967</c:v>
                </c:pt>
                <c:pt idx="34">
                  <c:v>132.05537806176784</c:v>
                </c:pt>
                <c:pt idx="35">
                  <c:v>133.09766174027854</c:v>
                </c:pt>
                <c:pt idx="36">
                  <c:v>136.43114788881815</c:v>
                </c:pt>
                <c:pt idx="37">
                  <c:v>135.90995965173073</c:v>
                </c:pt>
                <c:pt idx="38">
                  <c:v>135.60391043834753</c:v>
                </c:pt>
                <c:pt idx="39">
                  <c:v>132.28902001133906</c:v>
                </c:pt>
                <c:pt idx="40">
                  <c:v>133.4232658137133</c:v>
                </c:pt>
                <c:pt idx="41">
                  <c:v>140.16803147931512</c:v>
                </c:pt>
                <c:pt idx="42">
                  <c:v>126.44462450424325</c:v>
                </c:pt>
                <c:pt idx="43">
                  <c:v>119.13904176799352</c:v>
                </c:pt>
                <c:pt idx="44">
                  <c:v>111.91965615558109</c:v>
                </c:pt>
                <c:pt idx="46">
                  <c:v>132.49711032150347</c:v>
                </c:pt>
                <c:pt idx="47">
                  <c:v>116.78089526665241</c:v>
                </c:pt>
                <c:pt idx="48">
                  <c:v>113.41489822433954</c:v>
                </c:pt>
                <c:pt idx="50">
                  <c:v>109.27051007474103</c:v>
                </c:pt>
                <c:pt idx="51">
                  <c:v>107.27642543140213</c:v>
                </c:pt>
                <c:pt idx="53">
                  <c:v>109.06748411746412</c:v>
                </c:pt>
                <c:pt idx="54">
                  <c:v>96.606609925942294</c:v>
                </c:pt>
                <c:pt idx="56">
                  <c:v>105.47486033519554</c:v>
                </c:pt>
                <c:pt idx="57">
                  <c:v>106.83039830870612</c:v>
                </c:pt>
                <c:pt idx="58">
                  <c:v>86.263351624776988</c:v>
                </c:pt>
                <c:pt idx="59">
                  <c:v>84.812846319122471</c:v>
                </c:pt>
                <c:pt idx="60">
                  <c:v>78.390892294803621</c:v>
                </c:pt>
                <c:pt idx="61">
                  <c:v>68.079235833070911</c:v>
                </c:pt>
                <c:pt idx="62">
                  <c:v>66.210715602404647</c:v>
                </c:pt>
                <c:pt idx="63">
                  <c:v>73.697040832449275</c:v>
                </c:pt>
                <c:pt idx="64">
                  <c:v>67.640449438202239</c:v>
                </c:pt>
                <c:pt idx="65">
                  <c:v>79.813792844539549</c:v>
                </c:pt>
                <c:pt idx="66">
                  <c:v>68.767779943104188</c:v>
                </c:pt>
                <c:pt idx="67">
                  <c:v>84.470035778175315</c:v>
                </c:pt>
                <c:pt idx="68">
                  <c:v>94.453107596346626</c:v>
                </c:pt>
                <c:pt idx="69">
                  <c:v>96.459227467811161</c:v>
                </c:pt>
                <c:pt idx="70">
                  <c:v>100.61298731058979</c:v>
                </c:pt>
                <c:pt idx="73">
                  <c:v>102.98474706463294</c:v>
                </c:pt>
                <c:pt idx="74">
                  <c:v>105.93363901249069</c:v>
                </c:pt>
                <c:pt idx="77">
                  <c:v>104.55421578735039</c:v>
                </c:pt>
                <c:pt idx="78">
                  <c:v>109.02264142407998</c:v>
                </c:pt>
                <c:pt idx="79">
                  <c:v>105.82617000955111</c:v>
                </c:pt>
                <c:pt idx="80">
                  <c:v>107.8830538495158</c:v>
                </c:pt>
                <c:pt idx="82">
                  <c:v>103.70336229345747</c:v>
                </c:pt>
                <c:pt idx="83">
                  <c:v>109.74569432596316</c:v>
                </c:pt>
                <c:pt idx="84">
                  <c:v>104.40657147243974</c:v>
                </c:pt>
                <c:pt idx="88">
                  <c:v>105.86356376910791</c:v>
                </c:pt>
                <c:pt idx="89">
                  <c:v>97.436838002659456</c:v>
                </c:pt>
                <c:pt idx="96">
                  <c:v>105.41541309881973</c:v>
                </c:pt>
                <c:pt idx="97">
                  <c:v>108.37026895319424</c:v>
                </c:pt>
                <c:pt idx="98">
                  <c:v>120.43846583504002</c:v>
                </c:pt>
                <c:pt idx="99">
                  <c:v>117.23246799013273</c:v>
                </c:pt>
                <c:pt idx="100">
                  <c:v>112.58201910901347</c:v>
                </c:pt>
                <c:pt idx="102">
                  <c:v>111.51512344249386</c:v>
                </c:pt>
                <c:pt idx="104">
                  <c:v>109.30241636413321</c:v>
                </c:pt>
                <c:pt idx="106">
                  <c:v>119.57724266177058</c:v>
                </c:pt>
                <c:pt idx="108">
                  <c:v>116.63173089473966</c:v>
                </c:pt>
                <c:pt idx="109">
                  <c:v>116.22706422018348</c:v>
                </c:pt>
                <c:pt idx="110">
                  <c:v>117.20112550287189</c:v>
                </c:pt>
                <c:pt idx="111">
                  <c:v>112.06165703275529</c:v>
                </c:pt>
                <c:pt idx="112">
                  <c:v>115.14199282414464</c:v>
                </c:pt>
                <c:pt idx="113">
                  <c:v>120.42265070402736</c:v>
                </c:pt>
                <c:pt idx="115">
                  <c:v>116.71880106447546</c:v>
                </c:pt>
                <c:pt idx="117">
                  <c:v>111.56446724178132</c:v>
                </c:pt>
                <c:pt idx="118">
                  <c:v>99.957789086133701</c:v>
                </c:pt>
                <c:pt idx="119">
                  <c:v>100.11764797544195</c:v>
                </c:pt>
                <c:pt idx="120">
                  <c:v>100.62407965780801</c:v>
                </c:pt>
                <c:pt idx="124">
                  <c:v>103.76558622889101</c:v>
                </c:pt>
                <c:pt idx="126">
                  <c:v>105.03516698495505</c:v>
                </c:pt>
                <c:pt idx="127">
                  <c:v>109.1614547139217</c:v>
                </c:pt>
                <c:pt idx="129">
                  <c:v>111.74850849013309</c:v>
                </c:pt>
                <c:pt idx="130">
                  <c:v>102.57913247362251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C02-4DFA-B548-27E24C2493F7}"/>
            </c:ext>
          </c:extLst>
        </c:ser>
        <c:ser>
          <c:idx val="6"/>
          <c:order val="6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Latin America'!$N$4:$N$135</c:f>
              <c:numCache>
                <c:formatCode>0</c:formatCode>
                <c:ptCount val="132"/>
                <c:pt idx="0">
                  <c:v>113.33333333333333</c:v>
                </c:pt>
                <c:pt idx="1">
                  <c:v>113.33333333333333</c:v>
                </c:pt>
                <c:pt idx="2">
                  <c:v>108.66666666666667</c:v>
                </c:pt>
                <c:pt idx="3">
                  <c:v>105.83333333333333</c:v>
                </c:pt>
                <c:pt idx="4">
                  <c:v>105</c:v>
                </c:pt>
                <c:pt idx="5">
                  <c:v>105</c:v>
                </c:pt>
                <c:pt idx="6">
                  <c:v>102.60000000000001</c:v>
                </c:pt>
                <c:pt idx="7">
                  <c:v>96.333333333333329</c:v>
                </c:pt>
                <c:pt idx="8">
                  <c:v>95</c:v>
                </c:pt>
                <c:pt idx="9">
                  <c:v>94.333333333333329</c:v>
                </c:pt>
                <c:pt idx="10">
                  <c:v>93.333333333333329</c:v>
                </c:pt>
                <c:pt idx="11">
                  <c:v>93.333333333333329</c:v>
                </c:pt>
                <c:pt idx="12">
                  <c:v>93.333333333333329</c:v>
                </c:pt>
                <c:pt idx="13">
                  <c:v>93.333333333333329</c:v>
                </c:pt>
                <c:pt idx="14">
                  <c:v>96</c:v>
                </c:pt>
                <c:pt idx="15">
                  <c:v>105</c:v>
                </c:pt>
                <c:pt idx="16">
                  <c:v>106.66666666666667</c:v>
                </c:pt>
                <c:pt idx="17">
                  <c:v>107.33333333333333</c:v>
                </c:pt>
                <c:pt idx="18">
                  <c:v>110.33333333333333</c:v>
                </c:pt>
                <c:pt idx="19">
                  <c:v>110</c:v>
                </c:pt>
                <c:pt idx="20">
                  <c:v>111.39999999999999</c:v>
                </c:pt>
                <c:pt idx="21">
                  <c:v>110.60000000000001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110.39999999999999</c:v>
                </c:pt>
                <c:pt idx="28">
                  <c:v>111</c:v>
                </c:pt>
                <c:pt idx="29">
                  <c:v>111</c:v>
                </c:pt>
                <c:pt idx="30">
                  <c:v>111.26666666666667</c:v>
                </c:pt>
                <c:pt idx="31">
                  <c:v>110.66666666666667</c:v>
                </c:pt>
                <c:pt idx="32">
                  <c:v>110.26666666666667</c:v>
                </c:pt>
                <c:pt idx="33">
                  <c:v>111.06666666666666</c:v>
                </c:pt>
                <c:pt idx="34">
                  <c:v>115.33333333333333</c:v>
                </c:pt>
                <c:pt idx="35">
                  <c:v>122.39999999999999</c:v>
                </c:pt>
                <c:pt idx="36">
                  <c:v>126.93333333333334</c:v>
                </c:pt>
                <c:pt idx="37">
                  <c:v>126.66666666666667</c:v>
                </c:pt>
                <c:pt idx="38">
                  <c:v>125.39999999999999</c:v>
                </c:pt>
                <c:pt idx="39">
                  <c:v>125.60000000000001</c:v>
                </c:pt>
                <c:pt idx="40">
                  <c:v>125</c:v>
                </c:pt>
                <c:pt idx="41">
                  <c:v>125</c:v>
                </c:pt>
                <c:pt idx="42">
                  <c:v>126</c:v>
                </c:pt>
                <c:pt idx="43">
                  <c:v>125.39999999999999</c:v>
                </c:pt>
                <c:pt idx="44">
                  <c:v>127</c:v>
                </c:pt>
                <c:pt idx="45">
                  <c:v>127</c:v>
                </c:pt>
                <c:pt idx="46">
                  <c:v>128.06666666666666</c:v>
                </c:pt>
                <c:pt idx="47">
                  <c:v>128.33333333333334</c:v>
                </c:pt>
                <c:pt idx="48">
                  <c:v>128.33333333333334</c:v>
                </c:pt>
                <c:pt idx="49">
                  <c:v>128.33333333333334</c:v>
                </c:pt>
                <c:pt idx="50">
                  <c:v>128.33333333333334</c:v>
                </c:pt>
                <c:pt idx="51">
                  <c:v>128.33333333333334</c:v>
                </c:pt>
                <c:pt idx="52">
                  <c:v>128.75</c:v>
                </c:pt>
                <c:pt idx="53">
                  <c:v>128.75</c:v>
                </c:pt>
                <c:pt idx="54">
                  <c:v>128.75</c:v>
                </c:pt>
                <c:pt idx="55">
                  <c:v>128.75</c:v>
                </c:pt>
                <c:pt idx="56">
                  <c:v>128.25</c:v>
                </c:pt>
                <c:pt idx="57">
                  <c:v>125.375</c:v>
                </c:pt>
                <c:pt idx="58">
                  <c:v>118.75</c:v>
                </c:pt>
                <c:pt idx="59">
                  <c:v>118.75</c:v>
                </c:pt>
                <c:pt idx="60">
                  <c:v>113.1</c:v>
                </c:pt>
                <c:pt idx="61">
                  <c:v>110.95</c:v>
                </c:pt>
                <c:pt idx="62">
                  <c:v>110.5</c:v>
                </c:pt>
                <c:pt idx="63">
                  <c:v>107.06666666666666</c:v>
                </c:pt>
                <c:pt idx="64">
                  <c:v>104</c:v>
                </c:pt>
                <c:pt idx="65">
                  <c:v>103.33333333333333</c:v>
                </c:pt>
                <c:pt idx="66">
                  <c:v>105.66666666666667</c:v>
                </c:pt>
                <c:pt idx="67">
                  <c:v>110.26666666666667</c:v>
                </c:pt>
                <c:pt idx="68">
                  <c:v>116.39999999999999</c:v>
                </c:pt>
                <c:pt idx="69">
                  <c:v>117.66666666666667</c:v>
                </c:pt>
                <c:pt idx="70">
                  <c:v>116.66666666666667</c:v>
                </c:pt>
                <c:pt idx="71">
                  <c:v>115.39999999999999</c:v>
                </c:pt>
                <c:pt idx="72">
                  <c:v>116.26666666666667</c:v>
                </c:pt>
                <c:pt idx="73">
                  <c:v>116.66666666666667</c:v>
                </c:pt>
                <c:pt idx="74">
                  <c:v>115.66666666666667</c:v>
                </c:pt>
                <c:pt idx="75">
                  <c:v>125</c:v>
                </c:pt>
                <c:pt idx="76">
                  <c:v>116.66666666666667</c:v>
                </c:pt>
                <c:pt idx="77">
                  <c:v>116.66666666666667</c:v>
                </c:pt>
                <c:pt idx="78">
                  <c:v>116.66666666666667</c:v>
                </c:pt>
                <c:pt idx="79">
                  <c:v>116.66666666666667</c:v>
                </c:pt>
                <c:pt idx="80">
                  <c:v>116.66666666666667</c:v>
                </c:pt>
                <c:pt idx="81">
                  <c:v>116.66666666666667</c:v>
                </c:pt>
                <c:pt idx="82">
                  <c:v>117.33333333333333</c:v>
                </c:pt>
                <c:pt idx="84">
                  <c:v>120</c:v>
                </c:pt>
                <c:pt idx="85">
                  <c:v>120</c:v>
                </c:pt>
                <c:pt idx="86">
                  <c:v>116.66666666666667</c:v>
                </c:pt>
                <c:pt idx="87">
                  <c:v>112.66666666666667</c:v>
                </c:pt>
                <c:pt idx="88">
                  <c:v>111.66666666666667</c:v>
                </c:pt>
                <c:pt idx="89">
                  <c:v>111.66666666666667</c:v>
                </c:pt>
                <c:pt idx="90">
                  <c:v>113.33333333333333</c:v>
                </c:pt>
                <c:pt idx="91">
                  <c:v>113.33333333333333</c:v>
                </c:pt>
                <c:pt idx="92">
                  <c:v>113.33333333333333</c:v>
                </c:pt>
                <c:pt idx="93">
                  <c:v>113.33333333333333</c:v>
                </c:pt>
                <c:pt idx="94">
                  <c:v>113.33333333333333</c:v>
                </c:pt>
                <c:pt idx="95">
                  <c:v>113.33333333333333</c:v>
                </c:pt>
                <c:pt idx="96">
                  <c:v>115</c:v>
                </c:pt>
                <c:pt idx="97">
                  <c:v>113.33333333333333</c:v>
                </c:pt>
                <c:pt idx="98">
                  <c:v>114.16666666666667</c:v>
                </c:pt>
                <c:pt idx="99">
                  <c:v>115</c:v>
                </c:pt>
                <c:pt idx="100">
                  <c:v>115</c:v>
                </c:pt>
                <c:pt idx="101">
                  <c:v>113</c:v>
                </c:pt>
                <c:pt idx="102">
                  <c:v>109.13333333333333</c:v>
                </c:pt>
                <c:pt idx="103">
                  <c:v>112.8</c:v>
                </c:pt>
                <c:pt idx="104">
                  <c:v>117.66666666666667</c:v>
                </c:pt>
                <c:pt idx="105">
                  <c:v>117.5</c:v>
                </c:pt>
                <c:pt idx="106">
                  <c:v>119</c:v>
                </c:pt>
                <c:pt idx="107">
                  <c:v>116.66666666666667</c:v>
                </c:pt>
                <c:pt idx="108">
                  <c:v>116.66666666666667</c:v>
                </c:pt>
                <c:pt idx="109">
                  <c:v>116.66666666666667</c:v>
                </c:pt>
                <c:pt idx="110">
                  <c:v>116.66666666666667</c:v>
                </c:pt>
                <c:pt idx="111">
                  <c:v>117.66666666666667</c:v>
                </c:pt>
                <c:pt idx="112">
                  <c:v>116.66666666666667</c:v>
                </c:pt>
                <c:pt idx="113">
                  <c:v>116</c:v>
                </c:pt>
                <c:pt idx="114">
                  <c:v>115</c:v>
                </c:pt>
                <c:pt idx="115">
                  <c:v>114.33333333333333</c:v>
                </c:pt>
                <c:pt idx="116">
                  <c:v>113.33333333333333</c:v>
                </c:pt>
                <c:pt idx="117">
                  <c:v>111.66666666666667</c:v>
                </c:pt>
                <c:pt idx="118">
                  <c:v>111.66666666666667</c:v>
                </c:pt>
                <c:pt idx="119">
                  <c:v>112.33333333333333</c:v>
                </c:pt>
                <c:pt idx="120">
                  <c:v>113.33333333333333</c:v>
                </c:pt>
                <c:pt idx="121">
                  <c:v>113.33333333333333</c:v>
                </c:pt>
                <c:pt idx="122">
                  <c:v>113.33333333333333</c:v>
                </c:pt>
                <c:pt idx="123">
                  <c:v>112.33333333333333</c:v>
                </c:pt>
                <c:pt idx="124">
                  <c:v>113.33333333333333</c:v>
                </c:pt>
                <c:pt idx="125">
                  <c:v>113.33333333333333</c:v>
                </c:pt>
                <c:pt idx="126">
                  <c:v>113.33333333333333</c:v>
                </c:pt>
                <c:pt idx="127">
                  <c:v>113.33333333333333</c:v>
                </c:pt>
                <c:pt idx="128">
                  <c:v>120</c:v>
                </c:pt>
                <c:pt idx="129">
                  <c:v>120</c:v>
                </c:pt>
                <c:pt idx="130">
                  <c:v>120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C02-4DFA-B548-27E24C249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24704"/>
        <c:axId val="708525952"/>
      </c:lineChart>
      <c:catAx>
        <c:axId val="70852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6928595743691967E-2"/>
              <c:y val="0.9372262814612074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5952"/>
        <c:crosses val="autoZero"/>
        <c:auto val="1"/>
        <c:lblAlgn val="ctr"/>
        <c:lblOffset val="100"/>
        <c:noMultiLvlLbl val="0"/>
      </c:catAx>
      <c:valAx>
        <c:axId val="708525952"/>
        <c:scaling>
          <c:orientation val="minMax"/>
          <c:max val="18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3228471327738989E-2"/>
              <c:y val="2.86968159555305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52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318573590934442"/>
          <c:y val="0.64519777364512854"/>
          <c:w val="0.223085330666045"/>
          <c:h val="0.2273707301185891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</a:t>
            </a:r>
            <a:r>
              <a:rPr lang="en-IE" sz="1800" baseline="0"/>
              <a:t> prices for bananas from ACP countries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74062049605429E-2"/>
          <c:y val="8.7830976902402019E-2"/>
          <c:w val="0.9015594814553094"/>
          <c:h val="0.79311545306066367"/>
        </c:manualLayout>
      </c:layout>
      <c:barChart>
        <c:barDir val="col"/>
        <c:grouping val="stacked"/>
        <c:varyColors val="0"/>
        <c:ser>
          <c:idx val="0"/>
          <c:order val="0"/>
          <c:tx>
            <c:v>Minimum</c:v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'data ACP'!$A$3:$B$135</c:f>
              <c:multiLvlStrCache>
                <c:ptCount val="132"/>
                <c:lvl>
                  <c:pt idx="1">
                    <c:v>20</c:v>
                  </c:pt>
                  <c:pt idx="2">
                    <c:v>21</c:v>
                  </c:pt>
                  <c:pt idx="3">
                    <c:v>22</c:v>
                  </c:pt>
                  <c:pt idx="4">
                    <c:v>23</c:v>
                  </c:pt>
                  <c:pt idx="5">
                    <c:v>24</c:v>
                  </c:pt>
                  <c:pt idx="6">
                    <c:v>25</c:v>
                  </c:pt>
                  <c:pt idx="7">
                    <c:v>26</c:v>
                  </c:pt>
                  <c:pt idx="8">
                    <c:v>27</c:v>
                  </c:pt>
                  <c:pt idx="9">
                    <c:v>28</c:v>
                  </c:pt>
                  <c:pt idx="10">
                    <c:v>29</c:v>
                  </c:pt>
                  <c:pt idx="11">
                    <c:v>30</c:v>
                  </c:pt>
                  <c:pt idx="12">
                    <c:v>31</c:v>
                  </c:pt>
                  <c:pt idx="13">
                    <c:v>32</c:v>
                  </c:pt>
                  <c:pt idx="14">
                    <c:v>33</c:v>
                  </c:pt>
                  <c:pt idx="15">
                    <c:v>34</c:v>
                  </c:pt>
                  <c:pt idx="16">
                    <c:v>35</c:v>
                  </c:pt>
                  <c:pt idx="17">
                    <c:v>36</c:v>
                  </c:pt>
                  <c:pt idx="18">
                    <c:v>37</c:v>
                  </c:pt>
                  <c:pt idx="19">
                    <c:v>38</c:v>
                  </c:pt>
                  <c:pt idx="20">
                    <c:v>39</c:v>
                  </c:pt>
                  <c:pt idx="21">
                    <c:v>40</c:v>
                  </c:pt>
                  <c:pt idx="22">
                    <c:v>41</c:v>
                  </c:pt>
                  <c:pt idx="23">
                    <c:v>42</c:v>
                  </c:pt>
                  <c:pt idx="24">
                    <c:v>43</c:v>
                  </c:pt>
                  <c:pt idx="25">
                    <c:v>44</c:v>
                  </c:pt>
                  <c:pt idx="26">
                    <c:v>45</c:v>
                  </c:pt>
                  <c:pt idx="27">
                    <c:v>46</c:v>
                  </c:pt>
                  <c:pt idx="28">
                    <c:v>47</c:v>
                  </c:pt>
                  <c:pt idx="29">
                    <c:v>48</c:v>
                  </c:pt>
                  <c:pt idx="30">
                    <c:v>49</c:v>
                  </c:pt>
                  <c:pt idx="31">
                    <c:v>50</c:v>
                  </c:pt>
                  <c:pt idx="32">
                    <c:v>51</c:v>
                  </c:pt>
                  <c:pt idx="33">
                    <c:v>52</c:v>
                  </c:pt>
                  <c:pt idx="34">
                    <c:v>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13</c:v>
                  </c:pt>
                  <c:pt idx="47">
                    <c:v>14</c:v>
                  </c:pt>
                  <c:pt idx="48">
                    <c:v>15</c:v>
                  </c:pt>
                  <c:pt idx="49">
                    <c:v>16</c:v>
                  </c:pt>
                  <c:pt idx="50">
                    <c:v>17</c:v>
                  </c:pt>
                  <c:pt idx="51">
                    <c:v>18</c:v>
                  </c:pt>
                  <c:pt idx="52">
                    <c:v>19</c:v>
                  </c:pt>
                  <c:pt idx="53">
                    <c:v>20</c:v>
                  </c:pt>
                  <c:pt idx="54">
                    <c:v>21</c:v>
                  </c:pt>
                  <c:pt idx="55">
                    <c:v>22</c:v>
                  </c:pt>
                  <c:pt idx="56">
                    <c:v>23</c:v>
                  </c:pt>
                  <c:pt idx="57">
                    <c:v>24</c:v>
                  </c:pt>
                  <c:pt idx="58">
                    <c:v>25</c:v>
                  </c:pt>
                  <c:pt idx="59">
                    <c:v>26</c:v>
                  </c:pt>
                  <c:pt idx="60">
                    <c:v>27</c:v>
                  </c:pt>
                  <c:pt idx="61">
                    <c:v>28</c:v>
                  </c:pt>
                  <c:pt idx="62">
                    <c:v>29</c:v>
                  </c:pt>
                  <c:pt idx="63">
                    <c:v>30</c:v>
                  </c:pt>
                  <c:pt idx="64">
                    <c:v>31</c:v>
                  </c:pt>
                  <c:pt idx="65">
                    <c:v>32</c:v>
                  </c:pt>
                  <c:pt idx="66">
                    <c:v>33</c:v>
                  </c:pt>
                  <c:pt idx="67">
                    <c:v>34</c:v>
                  </c:pt>
                  <c:pt idx="68">
                    <c:v>35</c:v>
                  </c:pt>
                  <c:pt idx="69">
                    <c:v>36</c:v>
                  </c:pt>
                  <c:pt idx="70">
                    <c:v>37</c:v>
                  </c:pt>
                  <c:pt idx="71">
                    <c:v>38</c:v>
                  </c:pt>
                  <c:pt idx="72">
                    <c:v>39</c:v>
                  </c:pt>
                  <c:pt idx="73">
                    <c:v>40</c:v>
                  </c:pt>
                  <c:pt idx="74">
                    <c:v>41</c:v>
                  </c:pt>
                  <c:pt idx="75">
                    <c:v>42</c:v>
                  </c:pt>
                  <c:pt idx="76">
                    <c:v>43</c:v>
                  </c:pt>
                  <c:pt idx="77">
                    <c:v>44</c:v>
                  </c:pt>
                  <c:pt idx="78">
                    <c:v>45</c:v>
                  </c:pt>
                  <c:pt idx="79">
                    <c:v>46</c:v>
                  </c:pt>
                  <c:pt idx="80">
                    <c:v>47</c:v>
                  </c:pt>
                  <c:pt idx="81">
                    <c:v>48</c:v>
                  </c:pt>
                  <c:pt idx="82">
                    <c:v>49</c:v>
                  </c:pt>
                  <c:pt idx="83">
                    <c:v>50</c:v>
                  </c:pt>
                  <c:pt idx="84">
                    <c:v>51</c:v>
                  </c:pt>
                  <c:pt idx="85">
                    <c:v>52</c:v>
                  </c:pt>
                  <c:pt idx="86">
                    <c:v>1</c:v>
                  </c:pt>
                  <c:pt idx="87">
                    <c:v>2</c:v>
                  </c:pt>
                  <c:pt idx="88">
                    <c:v>3</c:v>
                  </c:pt>
                  <c:pt idx="89">
                    <c:v>4</c:v>
                  </c:pt>
                  <c:pt idx="90">
                    <c:v>5</c:v>
                  </c:pt>
                  <c:pt idx="91">
                    <c:v>6</c:v>
                  </c:pt>
                  <c:pt idx="92">
                    <c:v>7</c:v>
                  </c:pt>
                  <c:pt idx="93">
                    <c:v>8</c:v>
                  </c:pt>
                  <c:pt idx="94">
                    <c:v>9</c:v>
                  </c:pt>
                  <c:pt idx="95">
                    <c:v>10</c:v>
                  </c:pt>
                  <c:pt idx="96">
                    <c:v>11</c:v>
                  </c:pt>
                  <c:pt idx="97">
                    <c:v>12</c:v>
                  </c:pt>
                  <c:pt idx="98">
                    <c:v>13</c:v>
                  </c:pt>
                  <c:pt idx="99">
                    <c:v>14</c:v>
                  </c:pt>
                  <c:pt idx="100">
                    <c:v>15</c:v>
                  </c:pt>
                  <c:pt idx="101">
                    <c:v>16</c:v>
                  </c:pt>
                  <c:pt idx="102">
                    <c:v>17</c:v>
                  </c:pt>
                  <c:pt idx="103">
                    <c:v>18</c:v>
                  </c:pt>
                  <c:pt idx="104">
                    <c:v>19</c:v>
                  </c:pt>
                  <c:pt idx="105">
                    <c:v>20</c:v>
                  </c:pt>
                  <c:pt idx="106">
                    <c:v>21</c:v>
                  </c:pt>
                  <c:pt idx="107">
                    <c:v>22</c:v>
                  </c:pt>
                  <c:pt idx="108">
                    <c:v>23</c:v>
                  </c:pt>
                  <c:pt idx="109">
                    <c:v>24</c:v>
                  </c:pt>
                  <c:pt idx="110">
                    <c:v>25</c:v>
                  </c:pt>
                  <c:pt idx="111">
                    <c:v>26</c:v>
                  </c:pt>
                  <c:pt idx="112">
                    <c:v>27</c:v>
                  </c:pt>
                  <c:pt idx="113">
                    <c:v>28</c:v>
                  </c:pt>
                  <c:pt idx="114">
                    <c:v>29</c:v>
                  </c:pt>
                  <c:pt idx="115">
                    <c:v>30</c:v>
                  </c:pt>
                  <c:pt idx="116">
                    <c:v>31</c:v>
                  </c:pt>
                  <c:pt idx="117">
                    <c:v>32</c:v>
                  </c:pt>
                  <c:pt idx="118">
                    <c:v>33</c:v>
                  </c:pt>
                  <c:pt idx="119">
                    <c:v>34</c:v>
                  </c:pt>
                  <c:pt idx="120">
                    <c:v>35</c:v>
                  </c:pt>
                  <c:pt idx="121">
                    <c:v>36</c:v>
                  </c:pt>
                  <c:pt idx="122">
                    <c:v>37</c:v>
                  </c:pt>
                  <c:pt idx="123">
                    <c:v>38</c:v>
                  </c:pt>
                  <c:pt idx="124">
                    <c:v>39</c:v>
                  </c:pt>
                  <c:pt idx="125">
                    <c:v>40</c:v>
                  </c:pt>
                  <c:pt idx="126">
                    <c:v>41</c:v>
                  </c:pt>
                  <c:pt idx="127">
                    <c:v>42</c:v>
                  </c:pt>
                  <c:pt idx="128">
                    <c:v>43</c:v>
                  </c:pt>
                  <c:pt idx="129">
                    <c:v>44</c:v>
                  </c:pt>
                  <c:pt idx="130">
                    <c:v>45</c:v>
                  </c:pt>
                  <c:pt idx="131">
                    <c:v>46</c:v>
                  </c:pt>
                </c:lvl>
                <c:lvl>
                  <c:pt idx="34">
                    <c:v>2023</c:v>
                  </c:pt>
                  <c:pt idx="86">
                    <c:v>2024</c:v>
                  </c:pt>
                </c:lvl>
              </c:multiLvlStrCache>
            </c:multiLvlStrRef>
          </c:cat>
          <c:val>
            <c:numRef>
              <c:f>'data ACP'!$D$4:$D$135</c:f>
              <c:numCache>
                <c:formatCode>0</c:formatCode>
                <c:ptCount val="132"/>
                <c:pt idx="0">
                  <c:v>71.75</c:v>
                </c:pt>
                <c:pt idx="1">
                  <c:v>70.5</c:v>
                </c:pt>
                <c:pt idx="2">
                  <c:v>67.333333333333329</c:v>
                </c:pt>
                <c:pt idx="3">
                  <c:v>67.333333333333329</c:v>
                </c:pt>
                <c:pt idx="4">
                  <c:v>67.53</c:v>
                </c:pt>
                <c:pt idx="5">
                  <c:v>52</c:v>
                </c:pt>
                <c:pt idx="6">
                  <c:v>45.5</c:v>
                </c:pt>
                <c:pt idx="7">
                  <c:v>40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  <c:pt idx="11">
                  <c:v>58</c:v>
                </c:pt>
                <c:pt idx="12">
                  <c:v>58</c:v>
                </c:pt>
                <c:pt idx="13">
                  <c:v>74</c:v>
                </c:pt>
                <c:pt idx="14">
                  <c:v>76</c:v>
                </c:pt>
                <c:pt idx="15">
                  <c:v>77</c:v>
                </c:pt>
                <c:pt idx="16">
                  <c:v>79</c:v>
                </c:pt>
                <c:pt idx="17">
                  <c:v>79</c:v>
                </c:pt>
                <c:pt idx="18">
                  <c:v>83</c:v>
                </c:pt>
                <c:pt idx="19">
                  <c:v>93</c:v>
                </c:pt>
                <c:pt idx="20">
                  <c:v>96.302000000000007</c:v>
                </c:pt>
                <c:pt idx="21">
                  <c:v>93.631999999999991</c:v>
                </c:pt>
                <c:pt idx="22">
                  <c:v>98</c:v>
                </c:pt>
                <c:pt idx="23">
                  <c:v>90</c:v>
                </c:pt>
                <c:pt idx="24">
                  <c:v>83</c:v>
                </c:pt>
                <c:pt idx="25">
                  <c:v>86</c:v>
                </c:pt>
                <c:pt idx="26">
                  <c:v>86</c:v>
                </c:pt>
                <c:pt idx="27">
                  <c:v>82.34</c:v>
                </c:pt>
                <c:pt idx="28">
                  <c:v>86</c:v>
                </c:pt>
                <c:pt idx="29">
                  <c:v>86</c:v>
                </c:pt>
                <c:pt idx="30">
                  <c:v>84.284999999999997</c:v>
                </c:pt>
                <c:pt idx="31">
                  <c:v>86</c:v>
                </c:pt>
                <c:pt idx="32">
                  <c:v>86</c:v>
                </c:pt>
                <c:pt idx="33">
                  <c:v>80.567499999999995</c:v>
                </c:pt>
                <c:pt idx="34">
                  <c:v>84.987499999999997</c:v>
                </c:pt>
                <c:pt idx="35">
                  <c:v>85</c:v>
                </c:pt>
                <c:pt idx="36">
                  <c:v>86</c:v>
                </c:pt>
                <c:pt idx="37">
                  <c:v>87.5</c:v>
                </c:pt>
                <c:pt idx="38">
                  <c:v>85</c:v>
                </c:pt>
                <c:pt idx="39">
                  <c:v>87.5</c:v>
                </c:pt>
                <c:pt idx="40">
                  <c:v>87.5</c:v>
                </c:pt>
                <c:pt idx="41">
                  <c:v>87.5</c:v>
                </c:pt>
                <c:pt idx="42">
                  <c:v>91.5</c:v>
                </c:pt>
                <c:pt idx="43">
                  <c:v>91.5</c:v>
                </c:pt>
                <c:pt idx="44">
                  <c:v>91.5</c:v>
                </c:pt>
                <c:pt idx="45">
                  <c:v>85</c:v>
                </c:pt>
                <c:pt idx="46">
                  <c:v>80</c:v>
                </c:pt>
                <c:pt idx="47">
                  <c:v>78</c:v>
                </c:pt>
                <c:pt idx="48">
                  <c:v>78</c:v>
                </c:pt>
                <c:pt idx="49">
                  <c:v>72</c:v>
                </c:pt>
                <c:pt idx="50">
                  <c:v>61</c:v>
                </c:pt>
                <c:pt idx="51">
                  <c:v>66</c:v>
                </c:pt>
                <c:pt idx="52">
                  <c:v>64</c:v>
                </c:pt>
                <c:pt idx="53">
                  <c:v>66</c:v>
                </c:pt>
                <c:pt idx="54">
                  <c:v>79.930000000000007</c:v>
                </c:pt>
                <c:pt idx="55">
                  <c:v>76.63</c:v>
                </c:pt>
                <c:pt idx="56">
                  <c:v>70</c:v>
                </c:pt>
                <c:pt idx="57">
                  <c:v>70</c:v>
                </c:pt>
                <c:pt idx="58">
                  <c:v>58</c:v>
                </c:pt>
                <c:pt idx="59">
                  <c:v>58</c:v>
                </c:pt>
                <c:pt idx="60">
                  <c:v>52</c:v>
                </c:pt>
                <c:pt idx="61">
                  <c:v>55.13</c:v>
                </c:pt>
                <c:pt idx="62">
                  <c:v>85</c:v>
                </c:pt>
                <c:pt idx="63">
                  <c:v>55</c:v>
                </c:pt>
                <c:pt idx="64">
                  <c:v>55.5</c:v>
                </c:pt>
                <c:pt idx="65">
                  <c:v>62</c:v>
                </c:pt>
                <c:pt idx="66">
                  <c:v>62.5</c:v>
                </c:pt>
                <c:pt idx="67">
                  <c:v>65.02</c:v>
                </c:pt>
                <c:pt idx="68">
                  <c:v>60</c:v>
                </c:pt>
                <c:pt idx="69">
                  <c:v>75</c:v>
                </c:pt>
                <c:pt idx="70">
                  <c:v>75</c:v>
                </c:pt>
                <c:pt idx="71">
                  <c:v>75</c:v>
                </c:pt>
                <c:pt idx="72">
                  <c:v>75</c:v>
                </c:pt>
                <c:pt idx="73">
                  <c:v>75</c:v>
                </c:pt>
                <c:pt idx="74">
                  <c:v>75</c:v>
                </c:pt>
                <c:pt idx="75">
                  <c:v>69</c:v>
                </c:pt>
                <c:pt idx="76">
                  <c:v>70</c:v>
                </c:pt>
                <c:pt idx="77">
                  <c:v>61</c:v>
                </c:pt>
                <c:pt idx="78">
                  <c:v>59.333333333333336</c:v>
                </c:pt>
                <c:pt idx="79">
                  <c:v>71</c:v>
                </c:pt>
                <c:pt idx="80">
                  <c:v>67</c:v>
                </c:pt>
                <c:pt idx="81">
                  <c:v>61</c:v>
                </c:pt>
                <c:pt idx="82">
                  <c:v>55</c:v>
                </c:pt>
                <c:pt idx="83">
                  <c:v>61</c:v>
                </c:pt>
                <c:pt idx="84">
                  <c:v>69</c:v>
                </c:pt>
                <c:pt idx="85">
                  <c:v>56.333333333333336</c:v>
                </c:pt>
                <c:pt idx="86">
                  <c:v>67</c:v>
                </c:pt>
                <c:pt idx="87">
                  <c:v>74</c:v>
                </c:pt>
                <c:pt idx="88">
                  <c:v>75</c:v>
                </c:pt>
                <c:pt idx="89">
                  <c:v>77.5</c:v>
                </c:pt>
                <c:pt idx="90">
                  <c:v>77.5</c:v>
                </c:pt>
                <c:pt idx="91">
                  <c:v>77.5</c:v>
                </c:pt>
                <c:pt idx="92">
                  <c:v>77.5</c:v>
                </c:pt>
                <c:pt idx="93">
                  <c:v>74.337500000000006</c:v>
                </c:pt>
                <c:pt idx="94">
                  <c:v>73.5</c:v>
                </c:pt>
                <c:pt idx="95">
                  <c:v>82</c:v>
                </c:pt>
                <c:pt idx="96">
                  <c:v>84</c:v>
                </c:pt>
                <c:pt idx="97">
                  <c:v>92</c:v>
                </c:pt>
                <c:pt idx="98">
                  <c:v>85</c:v>
                </c:pt>
                <c:pt idx="99">
                  <c:v>82</c:v>
                </c:pt>
                <c:pt idx="100">
                  <c:v>90</c:v>
                </c:pt>
                <c:pt idx="101">
                  <c:v>94</c:v>
                </c:pt>
                <c:pt idx="102">
                  <c:v>90</c:v>
                </c:pt>
                <c:pt idx="103">
                  <c:v>88</c:v>
                </c:pt>
                <c:pt idx="104">
                  <c:v>82</c:v>
                </c:pt>
                <c:pt idx="105">
                  <c:v>80</c:v>
                </c:pt>
                <c:pt idx="106">
                  <c:v>77</c:v>
                </c:pt>
                <c:pt idx="107">
                  <c:v>91.5</c:v>
                </c:pt>
                <c:pt idx="108">
                  <c:v>97.5</c:v>
                </c:pt>
                <c:pt idx="109">
                  <c:v>96</c:v>
                </c:pt>
                <c:pt idx="110">
                  <c:v>93</c:v>
                </c:pt>
                <c:pt idx="111">
                  <c:v>83</c:v>
                </c:pt>
                <c:pt idx="112">
                  <c:v>83</c:v>
                </c:pt>
                <c:pt idx="113">
                  <c:v>85</c:v>
                </c:pt>
                <c:pt idx="114">
                  <c:v>78.995000000000005</c:v>
                </c:pt>
                <c:pt idx="115">
                  <c:v>78.540000000000006</c:v>
                </c:pt>
                <c:pt idx="116">
                  <c:v>79</c:v>
                </c:pt>
                <c:pt idx="117">
                  <c:v>79</c:v>
                </c:pt>
                <c:pt idx="118">
                  <c:v>76.75</c:v>
                </c:pt>
                <c:pt idx="119">
                  <c:v>75</c:v>
                </c:pt>
                <c:pt idx="120">
                  <c:v>81.12</c:v>
                </c:pt>
                <c:pt idx="121">
                  <c:v>62</c:v>
                </c:pt>
                <c:pt idx="122">
                  <c:v>72</c:v>
                </c:pt>
                <c:pt idx="123">
                  <c:v>71</c:v>
                </c:pt>
                <c:pt idx="124">
                  <c:v>78</c:v>
                </c:pt>
                <c:pt idx="125">
                  <c:v>70.5</c:v>
                </c:pt>
                <c:pt idx="126">
                  <c:v>63.5</c:v>
                </c:pt>
                <c:pt idx="127">
                  <c:v>61.5</c:v>
                </c:pt>
                <c:pt idx="128">
                  <c:v>51</c:v>
                </c:pt>
                <c:pt idx="129">
                  <c:v>71.81</c:v>
                </c:pt>
                <c:pt idx="13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6-4B50-BF55-32437A2DEB4D}"/>
            </c:ext>
          </c:extLst>
        </c:ser>
        <c:ser>
          <c:idx val="1"/>
          <c:order val="1"/>
          <c:tx>
            <c:v>EU minimum/maximum</c:v>
          </c:tx>
          <c:spPr>
            <a:solidFill>
              <a:schemeClr val="bg1">
                <a:lumMod val="7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ACP'!$A$3:$B$135</c:f>
              <c:multiLvlStrCache>
                <c:ptCount val="132"/>
                <c:lvl>
                  <c:pt idx="1">
                    <c:v>20</c:v>
                  </c:pt>
                  <c:pt idx="2">
                    <c:v>21</c:v>
                  </c:pt>
                  <c:pt idx="3">
                    <c:v>22</c:v>
                  </c:pt>
                  <c:pt idx="4">
                    <c:v>23</c:v>
                  </c:pt>
                  <c:pt idx="5">
                    <c:v>24</c:v>
                  </c:pt>
                  <c:pt idx="6">
                    <c:v>25</c:v>
                  </c:pt>
                  <c:pt idx="7">
                    <c:v>26</c:v>
                  </c:pt>
                  <c:pt idx="8">
                    <c:v>27</c:v>
                  </c:pt>
                  <c:pt idx="9">
                    <c:v>28</c:v>
                  </c:pt>
                  <c:pt idx="10">
                    <c:v>29</c:v>
                  </c:pt>
                  <c:pt idx="11">
                    <c:v>30</c:v>
                  </c:pt>
                  <c:pt idx="12">
                    <c:v>31</c:v>
                  </c:pt>
                  <c:pt idx="13">
                    <c:v>32</c:v>
                  </c:pt>
                  <c:pt idx="14">
                    <c:v>33</c:v>
                  </c:pt>
                  <c:pt idx="15">
                    <c:v>34</c:v>
                  </c:pt>
                  <c:pt idx="16">
                    <c:v>35</c:v>
                  </c:pt>
                  <c:pt idx="17">
                    <c:v>36</c:v>
                  </c:pt>
                  <c:pt idx="18">
                    <c:v>37</c:v>
                  </c:pt>
                  <c:pt idx="19">
                    <c:v>38</c:v>
                  </c:pt>
                  <c:pt idx="20">
                    <c:v>39</c:v>
                  </c:pt>
                  <c:pt idx="21">
                    <c:v>40</c:v>
                  </c:pt>
                  <c:pt idx="22">
                    <c:v>41</c:v>
                  </c:pt>
                  <c:pt idx="23">
                    <c:v>42</c:v>
                  </c:pt>
                  <c:pt idx="24">
                    <c:v>43</c:v>
                  </c:pt>
                  <c:pt idx="25">
                    <c:v>44</c:v>
                  </c:pt>
                  <c:pt idx="26">
                    <c:v>45</c:v>
                  </c:pt>
                  <c:pt idx="27">
                    <c:v>46</c:v>
                  </c:pt>
                  <c:pt idx="28">
                    <c:v>47</c:v>
                  </c:pt>
                  <c:pt idx="29">
                    <c:v>48</c:v>
                  </c:pt>
                  <c:pt idx="30">
                    <c:v>49</c:v>
                  </c:pt>
                  <c:pt idx="31">
                    <c:v>50</c:v>
                  </c:pt>
                  <c:pt idx="32">
                    <c:v>51</c:v>
                  </c:pt>
                  <c:pt idx="33">
                    <c:v>52</c:v>
                  </c:pt>
                  <c:pt idx="34">
                    <c:v>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13</c:v>
                  </c:pt>
                  <c:pt idx="47">
                    <c:v>14</c:v>
                  </c:pt>
                  <c:pt idx="48">
                    <c:v>15</c:v>
                  </c:pt>
                  <c:pt idx="49">
                    <c:v>16</c:v>
                  </c:pt>
                  <c:pt idx="50">
                    <c:v>17</c:v>
                  </c:pt>
                  <c:pt idx="51">
                    <c:v>18</c:v>
                  </c:pt>
                  <c:pt idx="52">
                    <c:v>19</c:v>
                  </c:pt>
                  <c:pt idx="53">
                    <c:v>20</c:v>
                  </c:pt>
                  <c:pt idx="54">
                    <c:v>21</c:v>
                  </c:pt>
                  <c:pt idx="55">
                    <c:v>22</c:v>
                  </c:pt>
                  <c:pt idx="56">
                    <c:v>23</c:v>
                  </c:pt>
                  <c:pt idx="57">
                    <c:v>24</c:v>
                  </c:pt>
                  <c:pt idx="58">
                    <c:v>25</c:v>
                  </c:pt>
                  <c:pt idx="59">
                    <c:v>26</c:v>
                  </c:pt>
                  <c:pt idx="60">
                    <c:v>27</c:v>
                  </c:pt>
                  <c:pt idx="61">
                    <c:v>28</c:v>
                  </c:pt>
                  <c:pt idx="62">
                    <c:v>29</c:v>
                  </c:pt>
                  <c:pt idx="63">
                    <c:v>30</c:v>
                  </c:pt>
                  <c:pt idx="64">
                    <c:v>31</c:v>
                  </c:pt>
                  <c:pt idx="65">
                    <c:v>32</c:v>
                  </c:pt>
                  <c:pt idx="66">
                    <c:v>33</c:v>
                  </c:pt>
                  <c:pt idx="67">
                    <c:v>34</c:v>
                  </c:pt>
                  <c:pt idx="68">
                    <c:v>35</c:v>
                  </c:pt>
                  <c:pt idx="69">
                    <c:v>36</c:v>
                  </c:pt>
                  <c:pt idx="70">
                    <c:v>37</c:v>
                  </c:pt>
                  <c:pt idx="71">
                    <c:v>38</c:v>
                  </c:pt>
                  <c:pt idx="72">
                    <c:v>39</c:v>
                  </c:pt>
                  <c:pt idx="73">
                    <c:v>40</c:v>
                  </c:pt>
                  <c:pt idx="74">
                    <c:v>41</c:v>
                  </c:pt>
                  <c:pt idx="75">
                    <c:v>42</c:v>
                  </c:pt>
                  <c:pt idx="76">
                    <c:v>43</c:v>
                  </c:pt>
                  <c:pt idx="77">
                    <c:v>44</c:v>
                  </c:pt>
                  <c:pt idx="78">
                    <c:v>45</c:v>
                  </c:pt>
                  <c:pt idx="79">
                    <c:v>46</c:v>
                  </c:pt>
                  <c:pt idx="80">
                    <c:v>47</c:v>
                  </c:pt>
                  <c:pt idx="81">
                    <c:v>48</c:v>
                  </c:pt>
                  <c:pt idx="82">
                    <c:v>49</c:v>
                  </c:pt>
                  <c:pt idx="83">
                    <c:v>50</c:v>
                  </c:pt>
                  <c:pt idx="84">
                    <c:v>51</c:v>
                  </c:pt>
                  <c:pt idx="85">
                    <c:v>52</c:v>
                  </c:pt>
                  <c:pt idx="86">
                    <c:v>1</c:v>
                  </c:pt>
                  <c:pt idx="87">
                    <c:v>2</c:v>
                  </c:pt>
                  <c:pt idx="88">
                    <c:v>3</c:v>
                  </c:pt>
                  <c:pt idx="89">
                    <c:v>4</c:v>
                  </c:pt>
                  <c:pt idx="90">
                    <c:v>5</c:v>
                  </c:pt>
                  <c:pt idx="91">
                    <c:v>6</c:v>
                  </c:pt>
                  <c:pt idx="92">
                    <c:v>7</c:v>
                  </c:pt>
                  <c:pt idx="93">
                    <c:v>8</c:v>
                  </c:pt>
                  <c:pt idx="94">
                    <c:v>9</c:v>
                  </c:pt>
                  <c:pt idx="95">
                    <c:v>10</c:v>
                  </c:pt>
                  <c:pt idx="96">
                    <c:v>11</c:v>
                  </c:pt>
                  <c:pt idx="97">
                    <c:v>12</c:v>
                  </c:pt>
                  <c:pt idx="98">
                    <c:v>13</c:v>
                  </c:pt>
                  <c:pt idx="99">
                    <c:v>14</c:v>
                  </c:pt>
                  <c:pt idx="100">
                    <c:v>15</c:v>
                  </c:pt>
                  <c:pt idx="101">
                    <c:v>16</c:v>
                  </c:pt>
                  <c:pt idx="102">
                    <c:v>17</c:v>
                  </c:pt>
                  <c:pt idx="103">
                    <c:v>18</c:v>
                  </c:pt>
                  <c:pt idx="104">
                    <c:v>19</c:v>
                  </c:pt>
                  <c:pt idx="105">
                    <c:v>20</c:v>
                  </c:pt>
                  <c:pt idx="106">
                    <c:v>21</c:v>
                  </c:pt>
                  <c:pt idx="107">
                    <c:v>22</c:v>
                  </c:pt>
                  <c:pt idx="108">
                    <c:v>23</c:v>
                  </c:pt>
                  <c:pt idx="109">
                    <c:v>24</c:v>
                  </c:pt>
                  <c:pt idx="110">
                    <c:v>25</c:v>
                  </c:pt>
                  <c:pt idx="111">
                    <c:v>26</c:v>
                  </c:pt>
                  <c:pt idx="112">
                    <c:v>27</c:v>
                  </c:pt>
                  <c:pt idx="113">
                    <c:v>28</c:v>
                  </c:pt>
                  <c:pt idx="114">
                    <c:v>29</c:v>
                  </c:pt>
                  <c:pt idx="115">
                    <c:v>30</c:v>
                  </c:pt>
                  <c:pt idx="116">
                    <c:v>31</c:v>
                  </c:pt>
                  <c:pt idx="117">
                    <c:v>32</c:v>
                  </c:pt>
                  <c:pt idx="118">
                    <c:v>33</c:v>
                  </c:pt>
                  <c:pt idx="119">
                    <c:v>34</c:v>
                  </c:pt>
                  <c:pt idx="120">
                    <c:v>35</c:v>
                  </c:pt>
                  <c:pt idx="121">
                    <c:v>36</c:v>
                  </c:pt>
                  <c:pt idx="122">
                    <c:v>37</c:v>
                  </c:pt>
                  <c:pt idx="123">
                    <c:v>38</c:v>
                  </c:pt>
                  <c:pt idx="124">
                    <c:v>39</c:v>
                  </c:pt>
                  <c:pt idx="125">
                    <c:v>40</c:v>
                  </c:pt>
                  <c:pt idx="126">
                    <c:v>41</c:v>
                  </c:pt>
                  <c:pt idx="127">
                    <c:v>42</c:v>
                  </c:pt>
                  <c:pt idx="128">
                    <c:v>43</c:v>
                  </c:pt>
                  <c:pt idx="129">
                    <c:v>44</c:v>
                  </c:pt>
                  <c:pt idx="130">
                    <c:v>45</c:v>
                  </c:pt>
                  <c:pt idx="131">
                    <c:v>46</c:v>
                  </c:pt>
                </c:lvl>
                <c:lvl>
                  <c:pt idx="34">
                    <c:v>2023</c:v>
                  </c:pt>
                  <c:pt idx="86">
                    <c:v>2024</c:v>
                  </c:pt>
                </c:lvl>
              </c:multiLvlStrCache>
            </c:multiLvlStrRef>
          </c:cat>
          <c:val>
            <c:numRef>
              <c:f>'data ACP'!$E$4:$E$135</c:f>
              <c:numCache>
                <c:formatCode>0</c:formatCode>
                <c:ptCount val="132"/>
                <c:pt idx="0">
                  <c:v>55.694999999999993</c:v>
                </c:pt>
                <c:pt idx="1">
                  <c:v>67.814999999999998</c:v>
                </c:pt>
                <c:pt idx="2">
                  <c:v>69.236666666666665</c:v>
                </c:pt>
                <c:pt idx="3">
                  <c:v>71.666666666666671</c:v>
                </c:pt>
                <c:pt idx="4">
                  <c:v>66.304999999999978</c:v>
                </c:pt>
                <c:pt idx="5">
                  <c:v>70.95</c:v>
                </c:pt>
                <c:pt idx="6">
                  <c:v>84.449999999999989</c:v>
                </c:pt>
                <c:pt idx="7">
                  <c:v>96</c:v>
                </c:pt>
                <c:pt idx="8">
                  <c:v>53.165000000000006</c:v>
                </c:pt>
                <c:pt idx="9">
                  <c:v>77.740000000000009</c:v>
                </c:pt>
                <c:pt idx="10">
                  <c:v>76</c:v>
                </c:pt>
                <c:pt idx="11">
                  <c:v>80.81</c:v>
                </c:pt>
                <c:pt idx="12">
                  <c:v>76.849999999999994</c:v>
                </c:pt>
                <c:pt idx="13">
                  <c:v>66.069999999999993</c:v>
                </c:pt>
                <c:pt idx="14">
                  <c:v>57.5</c:v>
                </c:pt>
                <c:pt idx="15">
                  <c:v>54.509999999999991</c:v>
                </c:pt>
                <c:pt idx="16">
                  <c:v>53</c:v>
                </c:pt>
                <c:pt idx="17">
                  <c:v>63</c:v>
                </c:pt>
                <c:pt idx="18">
                  <c:v>58.5</c:v>
                </c:pt>
                <c:pt idx="19">
                  <c:v>49.034999999999997</c:v>
                </c:pt>
                <c:pt idx="20">
                  <c:v>45.897999999999982</c:v>
                </c:pt>
                <c:pt idx="21">
                  <c:v>39.188000000000002</c:v>
                </c:pt>
                <c:pt idx="22">
                  <c:v>34.949999999999989</c:v>
                </c:pt>
                <c:pt idx="23">
                  <c:v>46.450000000000017</c:v>
                </c:pt>
                <c:pt idx="24">
                  <c:v>55.884999999999991</c:v>
                </c:pt>
                <c:pt idx="25">
                  <c:v>34.31</c:v>
                </c:pt>
                <c:pt idx="26">
                  <c:v>37.45750000000001</c:v>
                </c:pt>
                <c:pt idx="27">
                  <c:v>51.913333333333327</c:v>
                </c:pt>
                <c:pt idx="28">
                  <c:v>34.31</c:v>
                </c:pt>
                <c:pt idx="29">
                  <c:v>40.462500000000006</c:v>
                </c:pt>
                <c:pt idx="30">
                  <c:v>57.795000000000016</c:v>
                </c:pt>
                <c:pt idx="31">
                  <c:v>41.66</c:v>
                </c:pt>
                <c:pt idx="32">
                  <c:v>53.289999999999992</c:v>
                </c:pt>
                <c:pt idx="33">
                  <c:v>63.652500000000003</c:v>
                </c:pt>
                <c:pt idx="34">
                  <c:v>63.952500000000001</c:v>
                </c:pt>
                <c:pt idx="35">
                  <c:v>65.199999999999989</c:v>
                </c:pt>
                <c:pt idx="36">
                  <c:v>59.900000000000006</c:v>
                </c:pt>
                <c:pt idx="37">
                  <c:v>61</c:v>
                </c:pt>
                <c:pt idx="38">
                  <c:v>51.78</c:v>
                </c:pt>
                <c:pt idx="39">
                  <c:v>49.47</c:v>
                </c:pt>
                <c:pt idx="40">
                  <c:v>61.800000000000011</c:v>
                </c:pt>
                <c:pt idx="41">
                  <c:v>60.699999999999989</c:v>
                </c:pt>
                <c:pt idx="42">
                  <c:v>57.180000000000007</c:v>
                </c:pt>
                <c:pt idx="43">
                  <c:v>57.900000000000006</c:v>
                </c:pt>
                <c:pt idx="44">
                  <c:v>57.75</c:v>
                </c:pt>
                <c:pt idx="45">
                  <c:v>42.584999999999994</c:v>
                </c:pt>
                <c:pt idx="46">
                  <c:v>47.59</c:v>
                </c:pt>
                <c:pt idx="47">
                  <c:v>49.584999999999994</c:v>
                </c:pt>
                <c:pt idx="48">
                  <c:v>63.863333333333344</c:v>
                </c:pt>
                <c:pt idx="49">
                  <c:v>64.155000000000001</c:v>
                </c:pt>
                <c:pt idx="50">
                  <c:v>74.819999999999993</c:v>
                </c:pt>
                <c:pt idx="51">
                  <c:v>82.670000000000016</c:v>
                </c:pt>
                <c:pt idx="52">
                  <c:v>86.47999999999999</c:v>
                </c:pt>
                <c:pt idx="53">
                  <c:v>61.584999999999994</c:v>
                </c:pt>
                <c:pt idx="54">
                  <c:v>47.654999999999987</c:v>
                </c:pt>
                <c:pt idx="55">
                  <c:v>51.069999999999993</c:v>
                </c:pt>
                <c:pt idx="56">
                  <c:v>56.980000000000004</c:v>
                </c:pt>
                <c:pt idx="57">
                  <c:v>56.034999999999997</c:v>
                </c:pt>
                <c:pt idx="58">
                  <c:v>65.41</c:v>
                </c:pt>
                <c:pt idx="59">
                  <c:v>69.584999999999994</c:v>
                </c:pt>
                <c:pt idx="60">
                  <c:v>75.584999999999994</c:v>
                </c:pt>
                <c:pt idx="61">
                  <c:v>72.444999999999993</c:v>
                </c:pt>
                <c:pt idx="62">
                  <c:v>41.504999999999995</c:v>
                </c:pt>
                <c:pt idx="63">
                  <c:v>67.875</c:v>
                </c:pt>
                <c:pt idx="64">
                  <c:v>72.084999999999994</c:v>
                </c:pt>
                <c:pt idx="65">
                  <c:v>63.375</c:v>
                </c:pt>
                <c:pt idx="66">
                  <c:v>44.5</c:v>
                </c:pt>
                <c:pt idx="67">
                  <c:v>44.959999999999994</c:v>
                </c:pt>
                <c:pt idx="68">
                  <c:v>64.575000000000003</c:v>
                </c:pt>
                <c:pt idx="69">
                  <c:v>41.34</c:v>
                </c:pt>
                <c:pt idx="70">
                  <c:v>37.200000000000003</c:v>
                </c:pt>
                <c:pt idx="71">
                  <c:v>45.95</c:v>
                </c:pt>
                <c:pt idx="72">
                  <c:v>52.525000000000006</c:v>
                </c:pt>
                <c:pt idx="73">
                  <c:v>44.990000000000009</c:v>
                </c:pt>
                <c:pt idx="74">
                  <c:v>51.265000000000001</c:v>
                </c:pt>
                <c:pt idx="75">
                  <c:v>69.680000000000007</c:v>
                </c:pt>
                <c:pt idx="76">
                  <c:v>57.75</c:v>
                </c:pt>
                <c:pt idx="77">
                  <c:v>65.210000000000008</c:v>
                </c:pt>
                <c:pt idx="78">
                  <c:v>66.891666666666652</c:v>
                </c:pt>
                <c:pt idx="79">
                  <c:v>54.534999999999997</c:v>
                </c:pt>
                <c:pt idx="80">
                  <c:v>58.704999999999984</c:v>
                </c:pt>
                <c:pt idx="81">
                  <c:v>65.034999999999997</c:v>
                </c:pt>
                <c:pt idx="82">
                  <c:v>69.05</c:v>
                </c:pt>
                <c:pt idx="83">
                  <c:v>50.099999999999994</c:v>
                </c:pt>
                <c:pt idx="84">
                  <c:v>57.745000000000005</c:v>
                </c:pt>
                <c:pt idx="85">
                  <c:v>70.631666666666661</c:v>
                </c:pt>
                <c:pt idx="86">
                  <c:v>61.389999999999986</c:v>
                </c:pt>
                <c:pt idx="87">
                  <c:v>51.819999999999993</c:v>
                </c:pt>
                <c:pt idx="88">
                  <c:v>52.519999999999996</c:v>
                </c:pt>
                <c:pt idx="89">
                  <c:v>43.365000000000009</c:v>
                </c:pt>
                <c:pt idx="90">
                  <c:v>50.254999999999995</c:v>
                </c:pt>
                <c:pt idx="91">
                  <c:v>50.084999999999994</c:v>
                </c:pt>
                <c:pt idx="92">
                  <c:v>50.85499999999999</c:v>
                </c:pt>
                <c:pt idx="93">
                  <c:v>53.322499999999991</c:v>
                </c:pt>
                <c:pt idx="94">
                  <c:v>54.314999999999998</c:v>
                </c:pt>
                <c:pt idx="95">
                  <c:v>43.185000000000002</c:v>
                </c:pt>
                <c:pt idx="96">
                  <c:v>40.935000000000002</c:v>
                </c:pt>
                <c:pt idx="97">
                  <c:v>35.655000000000001</c:v>
                </c:pt>
                <c:pt idx="98">
                  <c:v>38.299999999999997</c:v>
                </c:pt>
                <c:pt idx="99">
                  <c:v>43.995000000000005</c:v>
                </c:pt>
                <c:pt idx="100">
                  <c:v>41.305000000000007</c:v>
                </c:pt>
                <c:pt idx="101">
                  <c:v>33.695000000000007</c:v>
                </c:pt>
                <c:pt idx="102">
                  <c:v>37.950000000000003</c:v>
                </c:pt>
                <c:pt idx="103">
                  <c:v>35</c:v>
                </c:pt>
                <c:pt idx="104">
                  <c:v>42</c:v>
                </c:pt>
                <c:pt idx="105">
                  <c:v>49.025000000000006</c:v>
                </c:pt>
                <c:pt idx="106">
                  <c:v>50.715000000000003</c:v>
                </c:pt>
                <c:pt idx="107">
                  <c:v>36.245000000000005</c:v>
                </c:pt>
                <c:pt idx="108">
                  <c:v>25.36</c:v>
                </c:pt>
                <c:pt idx="109">
                  <c:v>27</c:v>
                </c:pt>
                <c:pt idx="110">
                  <c:v>34.900000000000006</c:v>
                </c:pt>
                <c:pt idx="111">
                  <c:v>43.740000000000009</c:v>
                </c:pt>
                <c:pt idx="112">
                  <c:v>43.134999999999991</c:v>
                </c:pt>
                <c:pt idx="113">
                  <c:v>40.83</c:v>
                </c:pt>
                <c:pt idx="114">
                  <c:v>48.899999999999991</c:v>
                </c:pt>
                <c:pt idx="115">
                  <c:v>40.33</c:v>
                </c:pt>
                <c:pt idx="116">
                  <c:v>45.635000000000005</c:v>
                </c:pt>
                <c:pt idx="117">
                  <c:v>46.355000000000004</c:v>
                </c:pt>
                <c:pt idx="118">
                  <c:v>50.265000000000001</c:v>
                </c:pt>
                <c:pt idx="119">
                  <c:v>52.870000000000005</c:v>
                </c:pt>
                <c:pt idx="120">
                  <c:v>44.74499999999999</c:v>
                </c:pt>
                <c:pt idx="121">
                  <c:v>52</c:v>
                </c:pt>
                <c:pt idx="122">
                  <c:v>56.384999999999991</c:v>
                </c:pt>
                <c:pt idx="123">
                  <c:v>57.31</c:v>
                </c:pt>
                <c:pt idx="124">
                  <c:v>49.905000000000001</c:v>
                </c:pt>
                <c:pt idx="125">
                  <c:v>57.405000000000001</c:v>
                </c:pt>
                <c:pt idx="126">
                  <c:v>61.254999999999995</c:v>
                </c:pt>
                <c:pt idx="127">
                  <c:v>51.300000000000011</c:v>
                </c:pt>
                <c:pt idx="128">
                  <c:v>72.89</c:v>
                </c:pt>
                <c:pt idx="129">
                  <c:v>42.19</c:v>
                </c:pt>
                <c:pt idx="130">
                  <c:v>69.784999999999997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6-4B50-BF55-32437A2D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28611296"/>
        <c:axId val="1828605056"/>
      </c:barChart>
      <c:lineChart>
        <c:grouping val="standard"/>
        <c:varyColors val="0"/>
        <c:ser>
          <c:idx val="2"/>
          <c:order val="2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'data ACP'!$A$4:$B$48</c:f>
              <c:multiLvlStrCache>
                <c:ptCount val="45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</c:lvl>
                <c:lvl>
                  <c:pt idx="33">
                    <c:v>2023</c:v>
                  </c:pt>
                </c:lvl>
              </c:multiLvlStrCache>
            </c:multiLvlStrRef>
          </c:cat>
          <c:val>
            <c:numRef>
              <c:f>'data ACP'!$N$4:$N$135</c:f>
              <c:numCache>
                <c:formatCode>0</c:formatCode>
                <c:ptCount val="132"/>
                <c:pt idx="0">
                  <c:v>110.65333333333332</c:v>
                </c:pt>
                <c:pt idx="1">
                  <c:v>110.33333333333333</c:v>
                </c:pt>
                <c:pt idx="2">
                  <c:v>108</c:v>
                </c:pt>
                <c:pt idx="3">
                  <c:v>106.33333333333333</c:v>
                </c:pt>
                <c:pt idx="4">
                  <c:v>102.41333333333334</c:v>
                </c:pt>
                <c:pt idx="5">
                  <c:v>103.5</c:v>
                </c:pt>
                <c:pt idx="6">
                  <c:v>101.9</c:v>
                </c:pt>
                <c:pt idx="7">
                  <c:v>96.8</c:v>
                </c:pt>
                <c:pt idx="8">
                  <c:v>95.5</c:v>
                </c:pt>
                <c:pt idx="9">
                  <c:v>94.7</c:v>
                </c:pt>
                <c:pt idx="10">
                  <c:v>93.5</c:v>
                </c:pt>
                <c:pt idx="11">
                  <c:v>93.7</c:v>
                </c:pt>
                <c:pt idx="12">
                  <c:v>94.5</c:v>
                </c:pt>
                <c:pt idx="13">
                  <c:v>94.5</c:v>
                </c:pt>
                <c:pt idx="14">
                  <c:v>96.3</c:v>
                </c:pt>
                <c:pt idx="15">
                  <c:v>104.3</c:v>
                </c:pt>
                <c:pt idx="16">
                  <c:v>106</c:v>
                </c:pt>
                <c:pt idx="17">
                  <c:v>107.4</c:v>
                </c:pt>
                <c:pt idx="18">
                  <c:v>110.3</c:v>
                </c:pt>
                <c:pt idx="19">
                  <c:v>108.8</c:v>
                </c:pt>
                <c:pt idx="20">
                  <c:v>110.38</c:v>
                </c:pt>
                <c:pt idx="21">
                  <c:v>110.52000000000001</c:v>
                </c:pt>
                <c:pt idx="22">
                  <c:v>108.5</c:v>
                </c:pt>
                <c:pt idx="23">
                  <c:v>108.8</c:v>
                </c:pt>
                <c:pt idx="24">
                  <c:v>108.8</c:v>
                </c:pt>
                <c:pt idx="25">
                  <c:v>108.8</c:v>
                </c:pt>
                <c:pt idx="26">
                  <c:v>108.8</c:v>
                </c:pt>
                <c:pt idx="27">
                  <c:v>109.18</c:v>
                </c:pt>
                <c:pt idx="28">
                  <c:v>110.2</c:v>
                </c:pt>
                <c:pt idx="29">
                  <c:v>110.08</c:v>
                </c:pt>
                <c:pt idx="30">
                  <c:v>110.8</c:v>
                </c:pt>
                <c:pt idx="31">
                  <c:v>111</c:v>
                </c:pt>
                <c:pt idx="32">
                  <c:v>110.4</c:v>
                </c:pt>
                <c:pt idx="33">
                  <c:v>111.08</c:v>
                </c:pt>
                <c:pt idx="34">
                  <c:v>115.3</c:v>
                </c:pt>
                <c:pt idx="35">
                  <c:v>121.68</c:v>
                </c:pt>
                <c:pt idx="36">
                  <c:v>123.62</c:v>
                </c:pt>
                <c:pt idx="37">
                  <c:v>124.28</c:v>
                </c:pt>
                <c:pt idx="38">
                  <c:v>123.86</c:v>
                </c:pt>
                <c:pt idx="39">
                  <c:v>124.22</c:v>
                </c:pt>
                <c:pt idx="40">
                  <c:v>123.5</c:v>
                </c:pt>
                <c:pt idx="41">
                  <c:v>123.5</c:v>
                </c:pt>
                <c:pt idx="42">
                  <c:v>124.7</c:v>
                </c:pt>
                <c:pt idx="43">
                  <c:v>124.4</c:v>
                </c:pt>
                <c:pt idx="44">
                  <c:v>125</c:v>
                </c:pt>
                <c:pt idx="45">
                  <c:v>125</c:v>
                </c:pt>
                <c:pt idx="46">
                  <c:v>125.80000000000001</c:v>
                </c:pt>
                <c:pt idx="47">
                  <c:v>126</c:v>
                </c:pt>
                <c:pt idx="48">
                  <c:v>126.08</c:v>
                </c:pt>
                <c:pt idx="49">
                  <c:v>126.5</c:v>
                </c:pt>
                <c:pt idx="50">
                  <c:v>126.25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125.2</c:v>
                </c:pt>
                <c:pt idx="57">
                  <c:v>122.5</c:v>
                </c:pt>
                <c:pt idx="58">
                  <c:v>116.5</c:v>
                </c:pt>
                <c:pt idx="59">
                  <c:v>117</c:v>
                </c:pt>
                <c:pt idx="60">
                  <c:v>110.85</c:v>
                </c:pt>
                <c:pt idx="61">
                  <c:v>108.68</c:v>
                </c:pt>
                <c:pt idx="62">
                  <c:v>109</c:v>
                </c:pt>
                <c:pt idx="63">
                  <c:v>109</c:v>
                </c:pt>
                <c:pt idx="64">
                  <c:v>106.68</c:v>
                </c:pt>
                <c:pt idx="65">
                  <c:v>104.9</c:v>
                </c:pt>
                <c:pt idx="66">
                  <c:v>107</c:v>
                </c:pt>
                <c:pt idx="67">
                  <c:v>109.97999999999999</c:v>
                </c:pt>
                <c:pt idx="68">
                  <c:v>115.02000000000001</c:v>
                </c:pt>
                <c:pt idx="69">
                  <c:v>114.7</c:v>
                </c:pt>
                <c:pt idx="70">
                  <c:v>112.2</c:v>
                </c:pt>
                <c:pt idx="71">
                  <c:v>113.97999999999999</c:v>
                </c:pt>
                <c:pt idx="72">
                  <c:v>114.9</c:v>
                </c:pt>
                <c:pt idx="73">
                  <c:v>115.52000000000001</c:v>
                </c:pt>
                <c:pt idx="74">
                  <c:v>114.8</c:v>
                </c:pt>
                <c:pt idx="75">
                  <c:v>116</c:v>
                </c:pt>
                <c:pt idx="76">
                  <c:v>116.25</c:v>
                </c:pt>
                <c:pt idx="77">
                  <c:v>116.5</c:v>
                </c:pt>
                <c:pt idx="78">
                  <c:v>116.5</c:v>
                </c:pt>
                <c:pt idx="79">
                  <c:v>116.5</c:v>
                </c:pt>
                <c:pt idx="80">
                  <c:v>116.5</c:v>
                </c:pt>
                <c:pt idx="81">
                  <c:v>116.5</c:v>
                </c:pt>
                <c:pt idx="82">
                  <c:v>116.2</c:v>
                </c:pt>
                <c:pt idx="84">
                  <c:v>117</c:v>
                </c:pt>
                <c:pt idx="85">
                  <c:v>116.5</c:v>
                </c:pt>
                <c:pt idx="86">
                  <c:v>113.1</c:v>
                </c:pt>
                <c:pt idx="87">
                  <c:v>113</c:v>
                </c:pt>
                <c:pt idx="88">
                  <c:v>111.30000000000001</c:v>
                </c:pt>
                <c:pt idx="89">
                  <c:v>111</c:v>
                </c:pt>
                <c:pt idx="90">
                  <c:v>111.19999999999999</c:v>
                </c:pt>
                <c:pt idx="91">
                  <c:v>111</c:v>
                </c:pt>
                <c:pt idx="92">
                  <c:v>112.5</c:v>
                </c:pt>
                <c:pt idx="93">
                  <c:v>114</c:v>
                </c:pt>
                <c:pt idx="94">
                  <c:v>114</c:v>
                </c:pt>
                <c:pt idx="95">
                  <c:v>114</c:v>
                </c:pt>
                <c:pt idx="96">
                  <c:v>114.80000000000001</c:v>
                </c:pt>
                <c:pt idx="97">
                  <c:v>114</c:v>
                </c:pt>
                <c:pt idx="98">
                  <c:v>115</c:v>
                </c:pt>
                <c:pt idx="99">
                  <c:v>116</c:v>
                </c:pt>
                <c:pt idx="100">
                  <c:v>116</c:v>
                </c:pt>
                <c:pt idx="101">
                  <c:v>113.69999999999999</c:v>
                </c:pt>
                <c:pt idx="102">
                  <c:v>109.6</c:v>
                </c:pt>
                <c:pt idx="103">
                  <c:v>113.2</c:v>
                </c:pt>
                <c:pt idx="104">
                  <c:v>118</c:v>
                </c:pt>
                <c:pt idx="105">
                  <c:v>117.5</c:v>
                </c:pt>
                <c:pt idx="106">
                  <c:v>116.5</c:v>
                </c:pt>
                <c:pt idx="107">
                  <c:v>116.5</c:v>
                </c:pt>
                <c:pt idx="108">
                  <c:v>116.5</c:v>
                </c:pt>
                <c:pt idx="109">
                  <c:v>116.5</c:v>
                </c:pt>
                <c:pt idx="110">
                  <c:v>116.5</c:v>
                </c:pt>
                <c:pt idx="111">
                  <c:v>116.5</c:v>
                </c:pt>
                <c:pt idx="112">
                  <c:v>116.5</c:v>
                </c:pt>
                <c:pt idx="113">
                  <c:v>115.69999999999999</c:v>
                </c:pt>
                <c:pt idx="114">
                  <c:v>114.5</c:v>
                </c:pt>
                <c:pt idx="115">
                  <c:v>114.30000000000001</c:v>
                </c:pt>
                <c:pt idx="116">
                  <c:v>114</c:v>
                </c:pt>
                <c:pt idx="117">
                  <c:v>112</c:v>
                </c:pt>
                <c:pt idx="118">
                  <c:v>112</c:v>
                </c:pt>
                <c:pt idx="119">
                  <c:v>112.80000000000001</c:v>
                </c:pt>
                <c:pt idx="120">
                  <c:v>114</c:v>
                </c:pt>
                <c:pt idx="121">
                  <c:v>114</c:v>
                </c:pt>
                <c:pt idx="122">
                  <c:v>112.72</c:v>
                </c:pt>
                <c:pt idx="123">
                  <c:v>112.80000000000001</c:v>
                </c:pt>
                <c:pt idx="124">
                  <c:v>114</c:v>
                </c:pt>
                <c:pt idx="125">
                  <c:v>112</c:v>
                </c:pt>
                <c:pt idx="126">
                  <c:v>112</c:v>
                </c:pt>
                <c:pt idx="127">
                  <c:v>112.80000000000001</c:v>
                </c:pt>
                <c:pt idx="128">
                  <c:v>116.22999999999999</c:v>
                </c:pt>
                <c:pt idx="129">
                  <c:v>114</c:v>
                </c:pt>
                <c:pt idx="130">
                  <c:v>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8C6-4B50-BF55-32437A2DEB4D}"/>
            </c:ext>
          </c:extLst>
        </c:ser>
        <c:ser>
          <c:idx val="4"/>
          <c:order val="3"/>
          <c:tx>
            <c:v>Netherlands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'data ACP'!$A$4:$B$48</c:f>
              <c:multiLvlStrCache>
                <c:ptCount val="45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</c:lvl>
                <c:lvl>
                  <c:pt idx="33">
                    <c:v>2023</c:v>
                  </c:pt>
                </c:lvl>
              </c:multiLvlStrCache>
            </c:multiLvlStrRef>
          </c:cat>
          <c:val>
            <c:numRef>
              <c:f>'data ACP'!$X$4:$X$135</c:f>
              <c:numCache>
                <c:formatCode>0</c:formatCode>
                <c:ptCount val="132"/>
                <c:pt idx="0">
                  <c:v>83</c:v>
                </c:pt>
                <c:pt idx="1">
                  <c:v>83</c:v>
                </c:pt>
                <c:pt idx="2">
                  <c:v>76</c:v>
                </c:pt>
                <c:pt idx="3">
                  <c:v>72</c:v>
                </c:pt>
                <c:pt idx="4">
                  <c:v>76</c:v>
                </c:pt>
                <c:pt idx="5">
                  <c:v>72</c:v>
                </c:pt>
                <c:pt idx="6">
                  <c:v>71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89</c:v>
                </c:pt>
                <c:pt idx="12">
                  <c:v>89</c:v>
                </c:pt>
                <c:pt idx="13">
                  <c:v>97</c:v>
                </c:pt>
                <c:pt idx="14">
                  <c:v>100</c:v>
                </c:pt>
                <c:pt idx="15">
                  <c:v>100</c:v>
                </c:pt>
                <c:pt idx="16">
                  <c:v>105</c:v>
                </c:pt>
                <c:pt idx="17">
                  <c:v>111</c:v>
                </c:pt>
                <c:pt idx="18">
                  <c:v>102</c:v>
                </c:pt>
                <c:pt idx="19">
                  <c:v>102</c:v>
                </c:pt>
                <c:pt idx="20">
                  <c:v>102</c:v>
                </c:pt>
                <c:pt idx="21">
                  <c:v>100</c:v>
                </c:pt>
                <c:pt idx="22">
                  <c:v>100</c:v>
                </c:pt>
                <c:pt idx="23">
                  <c:v>90</c:v>
                </c:pt>
                <c:pt idx="24">
                  <c:v>83</c:v>
                </c:pt>
                <c:pt idx="25">
                  <c:v>86</c:v>
                </c:pt>
                <c:pt idx="26">
                  <c:v>86</c:v>
                </c:pt>
                <c:pt idx="27">
                  <c:v>100</c:v>
                </c:pt>
                <c:pt idx="28">
                  <c:v>109</c:v>
                </c:pt>
                <c:pt idx="29">
                  <c:v>111</c:v>
                </c:pt>
                <c:pt idx="30">
                  <c:v>105</c:v>
                </c:pt>
                <c:pt idx="31">
                  <c:v>105</c:v>
                </c:pt>
                <c:pt idx="32">
                  <c:v>95</c:v>
                </c:pt>
                <c:pt idx="33">
                  <c:v>100</c:v>
                </c:pt>
                <c:pt idx="34">
                  <c:v>108</c:v>
                </c:pt>
                <c:pt idx="35">
                  <c:v>111</c:v>
                </c:pt>
                <c:pt idx="36">
                  <c:v>112</c:v>
                </c:pt>
                <c:pt idx="37">
                  <c:v>113</c:v>
                </c:pt>
                <c:pt idx="38">
                  <c:v>116</c:v>
                </c:pt>
                <c:pt idx="40">
                  <c:v>115</c:v>
                </c:pt>
                <c:pt idx="44">
                  <c:v>96</c:v>
                </c:pt>
                <c:pt idx="45">
                  <c:v>85</c:v>
                </c:pt>
                <c:pt idx="46">
                  <c:v>80</c:v>
                </c:pt>
                <c:pt idx="47">
                  <c:v>78</c:v>
                </c:pt>
                <c:pt idx="48">
                  <c:v>78</c:v>
                </c:pt>
                <c:pt idx="49">
                  <c:v>72</c:v>
                </c:pt>
                <c:pt idx="50">
                  <c:v>61</c:v>
                </c:pt>
                <c:pt idx="51">
                  <c:v>66</c:v>
                </c:pt>
                <c:pt idx="52">
                  <c:v>64</c:v>
                </c:pt>
                <c:pt idx="53">
                  <c:v>66</c:v>
                </c:pt>
                <c:pt idx="58">
                  <c:v>61</c:v>
                </c:pt>
                <c:pt idx="59">
                  <c:v>60</c:v>
                </c:pt>
                <c:pt idx="60">
                  <c:v>52</c:v>
                </c:pt>
                <c:pt idx="64">
                  <c:v>57</c:v>
                </c:pt>
                <c:pt idx="65">
                  <c:v>62</c:v>
                </c:pt>
                <c:pt idx="66">
                  <c:v>62.5</c:v>
                </c:pt>
                <c:pt idx="67">
                  <c:v>75</c:v>
                </c:pt>
                <c:pt idx="68">
                  <c:v>82</c:v>
                </c:pt>
                <c:pt idx="69">
                  <c:v>86</c:v>
                </c:pt>
                <c:pt idx="76">
                  <c:v>70</c:v>
                </c:pt>
                <c:pt idx="77">
                  <c:v>75</c:v>
                </c:pt>
                <c:pt idx="78">
                  <c:v>75</c:v>
                </c:pt>
                <c:pt idx="79">
                  <c:v>75</c:v>
                </c:pt>
                <c:pt idx="80">
                  <c:v>67</c:v>
                </c:pt>
                <c:pt idx="81">
                  <c:v>66</c:v>
                </c:pt>
                <c:pt idx="82">
                  <c:v>55</c:v>
                </c:pt>
                <c:pt idx="86">
                  <c:v>67</c:v>
                </c:pt>
                <c:pt idx="97">
                  <c:v>98</c:v>
                </c:pt>
                <c:pt idx="100">
                  <c:v>90</c:v>
                </c:pt>
                <c:pt idx="101">
                  <c:v>94</c:v>
                </c:pt>
                <c:pt idx="102">
                  <c:v>90</c:v>
                </c:pt>
                <c:pt idx="103">
                  <c:v>88</c:v>
                </c:pt>
                <c:pt idx="104">
                  <c:v>92</c:v>
                </c:pt>
                <c:pt idx="105">
                  <c:v>92</c:v>
                </c:pt>
                <c:pt idx="106">
                  <c:v>92</c:v>
                </c:pt>
                <c:pt idx="107">
                  <c:v>100</c:v>
                </c:pt>
                <c:pt idx="108">
                  <c:v>98</c:v>
                </c:pt>
                <c:pt idx="109">
                  <c:v>98</c:v>
                </c:pt>
                <c:pt idx="110">
                  <c:v>94</c:v>
                </c:pt>
                <c:pt idx="111">
                  <c:v>88</c:v>
                </c:pt>
                <c:pt idx="112">
                  <c:v>83</c:v>
                </c:pt>
                <c:pt idx="113">
                  <c:v>94</c:v>
                </c:pt>
                <c:pt idx="13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8C6-4B50-BF55-32437A2DEB4D}"/>
            </c:ext>
          </c:extLst>
        </c:ser>
        <c:ser>
          <c:idx val="5"/>
          <c:order val="4"/>
          <c:tx>
            <c:v>Ireland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multiLvlStrRef>
              <c:f>'data ACP'!$A$4:$B$48</c:f>
              <c:multiLvlStrCache>
                <c:ptCount val="45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</c:lvl>
                <c:lvl>
                  <c:pt idx="33">
                    <c:v>2023</c:v>
                  </c:pt>
                </c:lvl>
              </c:multiLvlStrCache>
            </c:multiLvlStrRef>
          </c:cat>
          <c:val>
            <c:numRef>
              <c:f>'data ACP'!$O$4:$O$135</c:f>
              <c:numCache>
                <c:formatCode>0</c:formatCode>
                <c:ptCount val="132"/>
                <c:pt idx="0">
                  <c:v>111.545</c:v>
                </c:pt>
                <c:pt idx="1">
                  <c:v>113.02000000000001</c:v>
                </c:pt>
                <c:pt idx="2">
                  <c:v>111.83</c:v>
                </c:pt>
                <c:pt idx="3">
                  <c:v>113.31</c:v>
                </c:pt>
                <c:pt idx="4">
                  <c:v>115.32</c:v>
                </c:pt>
                <c:pt idx="5">
                  <c:v>93.89500000000001</c:v>
                </c:pt>
                <c:pt idx="6">
                  <c:v>116.67</c:v>
                </c:pt>
                <c:pt idx="7">
                  <c:v>109.81</c:v>
                </c:pt>
                <c:pt idx="8">
                  <c:v>109.99000000000001</c:v>
                </c:pt>
                <c:pt idx="9">
                  <c:v>108.75999999999999</c:v>
                </c:pt>
                <c:pt idx="10">
                  <c:v>110.435</c:v>
                </c:pt>
                <c:pt idx="11">
                  <c:v>98.03</c:v>
                </c:pt>
                <c:pt idx="12">
                  <c:v>115.845</c:v>
                </c:pt>
                <c:pt idx="13">
                  <c:v>106</c:v>
                </c:pt>
                <c:pt idx="14">
                  <c:v>114.88499999999999</c:v>
                </c:pt>
                <c:pt idx="15">
                  <c:v>120.55</c:v>
                </c:pt>
                <c:pt idx="16">
                  <c:v>120.32</c:v>
                </c:pt>
                <c:pt idx="17">
                  <c:v>120.31</c:v>
                </c:pt>
                <c:pt idx="18">
                  <c:v>119.71</c:v>
                </c:pt>
                <c:pt idx="19">
                  <c:v>120.31</c:v>
                </c:pt>
                <c:pt idx="20">
                  <c:v>120.31</c:v>
                </c:pt>
                <c:pt idx="21">
                  <c:v>118.59</c:v>
                </c:pt>
                <c:pt idx="22">
                  <c:v>120.31</c:v>
                </c:pt>
                <c:pt idx="23">
                  <c:v>120.355</c:v>
                </c:pt>
                <c:pt idx="24">
                  <c:v>120.595</c:v>
                </c:pt>
                <c:pt idx="25">
                  <c:v>120.31</c:v>
                </c:pt>
                <c:pt idx="26">
                  <c:v>119.27500000000001</c:v>
                </c:pt>
                <c:pt idx="27">
                  <c:v>120.405</c:v>
                </c:pt>
                <c:pt idx="28">
                  <c:v>120.31</c:v>
                </c:pt>
                <c:pt idx="29">
                  <c:v>119.30500000000001</c:v>
                </c:pt>
                <c:pt idx="30">
                  <c:v>114.02500000000001</c:v>
                </c:pt>
                <c:pt idx="31">
                  <c:v>106</c:v>
                </c:pt>
                <c:pt idx="32">
                  <c:v>120.67500000000001</c:v>
                </c:pt>
                <c:pt idx="33">
                  <c:v>120.44500000000001</c:v>
                </c:pt>
                <c:pt idx="34">
                  <c:v>120.315</c:v>
                </c:pt>
                <c:pt idx="35">
                  <c:v>120.31</c:v>
                </c:pt>
                <c:pt idx="36">
                  <c:v>119.77500000000001</c:v>
                </c:pt>
                <c:pt idx="37">
                  <c:v>120.31</c:v>
                </c:pt>
                <c:pt idx="38">
                  <c:v>120.31</c:v>
                </c:pt>
                <c:pt idx="39">
                  <c:v>120.23</c:v>
                </c:pt>
                <c:pt idx="40">
                  <c:v>120.265</c:v>
                </c:pt>
                <c:pt idx="41">
                  <c:v>123.17</c:v>
                </c:pt>
                <c:pt idx="42">
                  <c:v>127.52</c:v>
                </c:pt>
                <c:pt idx="43">
                  <c:v>127.80500000000001</c:v>
                </c:pt>
                <c:pt idx="44">
                  <c:v>106</c:v>
                </c:pt>
                <c:pt idx="45">
                  <c:v>127.58499999999999</c:v>
                </c:pt>
                <c:pt idx="46">
                  <c:v>127.59</c:v>
                </c:pt>
                <c:pt idx="47">
                  <c:v>127.58499999999999</c:v>
                </c:pt>
                <c:pt idx="48">
                  <c:v>127.58499999999999</c:v>
                </c:pt>
                <c:pt idx="49">
                  <c:v>106</c:v>
                </c:pt>
                <c:pt idx="50">
                  <c:v>106</c:v>
                </c:pt>
                <c:pt idx="51">
                  <c:v>106</c:v>
                </c:pt>
                <c:pt idx="52">
                  <c:v>127.48</c:v>
                </c:pt>
                <c:pt idx="53">
                  <c:v>127.58499999999999</c:v>
                </c:pt>
                <c:pt idx="54">
                  <c:v>127.58499999999999</c:v>
                </c:pt>
                <c:pt idx="55">
                  <c:v>127.69999999999999</c:v>
                </c:pt>
                <c:pt idx="56">
                  <c:v>126.98</c:v>
                </c:pt>
                <c:pt idx="57">
                  <c:v>126.035</c:v>
                </c:pt>
                <c:pt idx="58">
                  <c:v>123.41</c:v>
                </c:pt>
                <c:pt idx="59">
                  <c:v>127.58499999999999</c:v>
                </c:pt>
                <c:pt idx="60">
                  <c:v>127.58499999999999</c:v>
                </c:pt>
                <c:pt idx="61">
                  <c:v>127.575</c:v>
                </c:pt>
                <c:pt idx="62">
                  <c:v>126.505</c:v>
                </c:pt>
                <c:pt idx="63">
                  <c:v>122.875</c:v>
                </c:pt>
                <c:pt idx="64">
                  <c:v>127.58499999999999</c:v>
                </c:pt>
                <c:pt idx="65">
                  <c:v>125.375</c:v>
                </c:pt>
                <c:pt idx="66">
                  <c:v>90.45</c:v>
                </c:pt>
                <c:pt idx="67">
                  <c:v>109.19</c:v>
                </c:pt>
                <c:pt idx="68">
                  <c:v>124.575</c:v>
                </c:pt>
                <c:pt idx="69">
                  <c:v>116.34</c:v>
                </c:pt>
                <c:pt idx="70">
                  <c:v>106</c:v>
                </c:pt>
                <c:pt idx="71">
                  <c:v>120.95</c:v>
                </c:pt>
                <c:pt idx="72">
                  <c:v>127.52500000000001</c:v>
                </c:pt>
                <c:pt idx="73">
                  <c:v>119.99000000000001</c:v>
                </c:pt>
                <c:pt idx="74">
                  <c:v>126.265</c:v>
                </c:pt>
                <c:pt idx="75">
                  <c:v>138.68</c:v>
                </c:pt>
                <c:pt idx="76">
                  <c:v>127.75</c:v>
                </c:pt>
                <c:pt idx="77">
                  <c:v>126.21000000000001</c:v>
                </c:pt>
                <c:pt idx="78">
                  <c:v>126.22499999999999</c:v>
                </c:pt>
                <c:pt idx="79">
                  <c:v>125.535</c:v>
                </c:pt>
                <c:pt idx="80">
                  <c:v>125.70499999999998</c:v>
                </c:pt>
                <c:pt idx="81">
                  <c:v>126.035</c:v>
                </c:pt>
                <c:pt idx="82">
                  <c:v>124.05</c:v>
                </c:pt>
                <c:pt idx="84">
                  <c:v>126.745</c:v>
                </c:pt>
                <c:pt idx="85">
                  <c:v>126.965</c:v>
                </c:pt>
                <c:pt idx="86">
                  <c:v>128.38999999999999</c:v>
                </c:pt>
                <c:pt idx="87">
                  <c:v>125.82</c:v>
                </c:pt>
                <c:pt idx="88">
                  <c:v>127.52</c:v>
                </c:pt>
                <c:pt idx="89">
                  <c:v>120.86500000000001</c:v>
                </c:pt>
                <c:pt idx="90">
                  <c:v>127.755</c:v>
                </c:pt>
                <c:pt idx="91">
                  <c:v>127.58499999999999</c:v>
                </c:pt>
                <c:pt idx="92">
                  <c:v>128.35499999999999</c:v>
                </c:pt>
                <c:pt idx="93">
                  <c:v>127.66</c:v>
                </c:pt>
                <c:pt idx="94">
                  <c:v>127.815</c:v>
                </c:pt>
                <c:pt idx="95">
                  <c:v>125.185</c:v>
                </c:pt>
                <c:pt idx="96">
                  <c:v>124.935</c:v>
                </c:pt>
                <c:pt idx="97">
                  <c:v>127.655</c:v>
                </c:pt>
                <c:pt idx="98">
                  <c:v>106</c:v>
                </c:pt>
                <c:pt idx="99">
                  <c:v>125.995</c:v>
                </c:pt>
                <c:pt idx="100">
                  <c:v>106.01</c:v>
                </c:pt>
                <c:pt idx="101">
                  <c:v>127.69500000000001</c:v>
                </c:pt>
                <c:pt idx="102">
                  <c:v>127.95</c:v>
                </c:pt>
                <c:pt idx="103">
                  <c:v>118.155</c:v>
                </c:pt>
                <c:pt idx="104">
                  <c:v>124</c:v>
                </c:pt>
                <c:pt idx="105">
                  <c:v>129.02500000000001</c:v>
                </c:pt>
                <c:pt idx="106">
                  <c:v>127.715</c:v>
                </c:pt>
                <c:pt idx="107">
                  <c:v>127.745</c:v>
                </c:pt>
                <c:pt idx="108">
                  <c:v>102.82</c:v>
                </c:pt>
                <c:pt idx="109">
                  <c:v>120.89</c:v>
                </c:pt>
                <c:pt idx="110">
                  <c:v>127.9</c:v>
                </c:pt>
                <c:pt idx="111">
                  <c:v>126.74000000000001</c:v>
                </c:pt>
                <c:pt idx="112">
                  <c:v>126.13499999999999</c:v>
                </c:pt>
                <c:pt idx="113">
                  <c:v>125.83</c:v>
                </c:pt>
                <c:pt idx="114">
                  <c:v>127.895</c:v>
                </c:pt>
                <c:pt idx="115">
                  <c:v>118.87</c:v>
                </c:pt>
                <c:pt idx="116">
                  <c:v>124.63500000000001</c:v>
                </c:pt>
                <c:pt idx="117">
                  <c:v>125.355</c:v>
                </c:pt>
                <c:pt idx="118">
                  <c:v>127.015</c:v>
                </c:pt>
                <c:pt idx="119">
                  <c:v>127.87</c:v>
                </c:pt>
                <c:pt idx="120">
                  <c:v>125.86499999999999</c:v>
                </c:pt>
                <c:pt idx="121">
                  <c:v>106</c:v>
                </c:pt>
                <c:pt idx="122">
                  <c:v>128.38499999999999</c:v>
                </c:pt>
                <c:pt idx="123">
                  <c:v>128.31</c:v>
                </c:pt>
                <c:pt idx="124">
                  <c:v>127.905</c:v>
                </c:pt>
                <c:pt idx="125">
                  <c:v>127.905</c:v>
                </c:pt>
                <c:pt idx="126">
                  <c:v>124.755</c:v>
                </c:pt>
                <c:pt idx="128">
                  <c:v>123.89</c:v>
                </c:pt>
                <c:pt idx="129">
                  <c:v>105.99</c:v>
                </c:pt>
                <c:pt idx="130">
                  <c:v>127.785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8C6-4B50-BF55-32437A2DEB4D}"/>
            </c:ext>
          </c:extLst>
        </c:ser>
        <c:ser>
          <c:idx val="3"/>
          <c:order val="5"/>
          <c:tx>
            <c:v>Germany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'data ACP'!$A$4:$B$48</c:f>
              <c:multiLvlStrCache>
                <c:ptCount val="45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</c:lvl>
                <c:lvl>
                  <c:pt idx="33">
                    <c:v>2023</c:v>
                  </c:pt>
                </c:lvl>
              </c:multiLvlStrCache>
            </c:multiLvlStrRef>
          </c:cat>
          <c:val>
            <c:numRef>
              <c:f>'data ACP'!$J$4:$J$135</c:f>
              <c:numCache>
                <c:formatCode>0</c:formatCode>
                <c:ptCount val="132"/>
                <c:pt idx="0">
                  <c:v>97.2</c:v>
                </c:pt>
                <c:pt idx="1">
                  <c:v>97.2</c:v>
                </c:pt>
                <c:pt idx="2">
                  <c:v>97.2</c:v>
                </c:pt>
                <c:pt idx="3">
                  <c:v>97.2</c:v>
                </c:pt>
                <c:pt idx="4">
                  <c:v>97.2</c:v>
                </c:pt>
                <c:pt idx="5">
                  <c:v>97.2</c:v>
                </c:pt>
                <c:pt idx="6">
                  <c:v>97.2</c:v>
                </c:pt>
                <c:pt idx="7">
                  <c:v>97.2</c:v>
                </c:pt>
                <c:pt idx="8">
                  <c:v>97.2</c:v>
                </c:pt>
                <c:pt idx="9">
                  <c:v>97.2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105.6</c:v>
                </c:pt>
                <c:pt idx="20">
                  <c:v>105.6</c:v>
                </c:pt>
                <c:pt idx="21">
                  <c:v>105.6</c:v>
                </c:pt>
                <c:pt idx="22">
                  <c:v>105.6</c:v>
                </c:pt>
                <c:pt idx="23">
                  <c:v>105.15</c:v>
                </c:pt>
                <c:pt idx="24">
                  <c:v>105.6</c:v>
                </c:pt>
                <c:pt idx="25">
                  <c:v>105.6</c:v>
                </c:pt>
                <c:pt idx="26">
                  <c:v>105.6</c:v>
                </c:pt>
                <c:pt idx="27">
                  <c:v>105.6</c:v>
                </c:pt>
                <c:pt idx="28">
                  <c:v>105.6</c:v>
                </c:pt>
                <c:pt idx="29">
                  <c:v>111.1</c:v>
                </c:pt>
                <c:pt idx="30">
                  <c:v>111.1</c:v>
                </c:pt>
                <c:pt idx="31">
                  <c:v>116.19999999999999</c:v>
                </c:pt>
                <c:pt idx="33">
                  <c:v>111.1</c:v>
                </c:pt>
                <c:pt idx="34">
                  <c:v>111.1</c:v>
                </c:pt>
                <c:pt idx="35">
                  <c:v>111.1</c:v>
                </c:pt>
                <c:pt idx="36">
                  <c:v>111.1</c:v>
                </c:pt>
                <c:pt idx="37">
                  <c:v>111.1</c:v>
                </c:pt>
                <c:pt idx="38">
                  <c:v>111.1</c:v>
                </c:pt>
                <c:pt idx="39">
                  <c:v>111.1</c:v>
                </c:pt>
                <c:pt idx="40">
                  <c:v>113.9</c:v>
                </c:pt>
                <c:pt idx="41">
                  <c:v>113.9</c:v>
                </c:pt>
                <c:pt idx="42">
                  <c:v>113.9</c:v>
                </c:pt>
                <c:pt idx="43">
                  <c:v>113.9</c:v>
                </c:pt>
                <c:pt idx="44">
                  <c:v>113.9</c:v>
                </c:pt>
                <c:pt idx="45">
                  <c:v>113.9</c:v>
                </c:pt>
                <c:pt idx="46">
                  <c:v>113.9</c:v>
                </c:pt>
                <c:pt idx="47">
                  <c:v>113.9</c:v>
                </c:pt>
                <c:pt idx="48">
                  <c:v>113.9</c:v>
                </c:pt>
                <c:pt idx="49">
                  <c:v>113.9</c:v>
                </c:pt>
                <c:pt idx="50">
                  <c:v>113.9</c:v>
                </c:pt>
                <c:pt idx="51">
                  <c:v>113.9</c:v>
                </c:pt>
                <c:pt idx="52">
                  <c:v>113.9</c:v>
                </c:pt>
                <c:pt idx="53">
                  <c:v>113.9</c:v>
                </c:pt>
                <c:pt idx="54">
                  <c:v>113.9</c:v>
                </c:pt>
                <c:pt idx="55">
                  <c:v>111.1</c:v>
                </c:pt>
                <c:pt idx="56">
                  <c:v>111.1</c:v>
                </c:pt>
                <c:pt idx="57">
                  <c:v>111.1</c:v>
                </c:pt>
                <c:pt idx="58">
                  <c:v>111.1</c:v>
                </c:pt>
                <c:pt idx="59">
                  <c:v>111.1</c:v>
                </c:pt>
                <c:pt idx="60">
                  <c:v>111.1</c:v>
                </c:pt>
                <c:pt idx="61">
                  <c:v>111.1</c:v>
                </c:pt>
                <c:pt idx="62">
                  <c:v>111.1</c:v>
                </c:pt>
                <c:pt idx="63">
                  <c:v>111.1</c:v>
                </c:pt>
                <c:pt idx="64">
                  <c:v>111.1</c:v>
                </c:pt>
                <c:pt idx="65">
                  <c:v>111.1</c:v>
                </c:pt>
                <c:pt idx="66">
                  <c:v>100</c:v>
                </c:pt>
                <c:pt idx="67">
                  <c:v>109.35</c:v>
                </c:pt>
                <c:pt idx="68">
                  <c:v>111.1</c:v>
                </c:pt>
                <c:pt idx="69">
                  <c:v>101.4</c:v>
                </c:pt>
                <c:pt idx="70">
                  <c:v>111.1</c:v>
                </c:pt>
                <c:pt idx="71">
                  <c:v>111.1</c:v>
                </c:pt>
                <c:pt idx="72">
                  <c:v>112.44999999999999</c:v>
                </c:pt>
                <c:pt idx="73">
                  <c:v>112.44999999999999</c:v>
                </c:pt>
                <c:pt idx="75">
                  <c:v>111.1</c:v>
                </c:pt>
                <c:pt idx="76">
                  <c:v>111.1</c:v>
                </c:pt>
                <c:pt idx="78">
                  <c:v>108.9</c:v>
                </c:pt>
                <c:pt idx="79">
                  <c:v>109.02500000000001</c:v>
                </c:pt>
                <c:pt idx="80">
                  <c:v>109.22</c:v>
                </c:pt>
                <c:pt idx="81">
                  <c:v>104.15</c:v>
                </c:pt>
                <c:pt idx="82">
                  <c:v>101.4</c:v>
                </c:pt>
                <c:pt idx="83">
                  <c:v>111.1</c:v>
                </c:pt>
                <c:pt idx="85">
                  <c:v>111.1</c:v>
                </c:pt>
                <c:pt idx="86">
                  <c:v>111.1</c:v>
                </c:pt>
                <c:pt idx="87">
                  <c:v>111.1</c:v>
                </c:pt>
                <c:pt idx="88">
                  <c:v>102.75</c:v>
                </c:pt>
                <c:pt idx="89">
                  <c:v>102.75</c:v>
                </c:pt>
                <c:pt idx="90">
                  <c:v>111.1</c:v>
                </c:pt>
                <c:pt idx="91">
                  <c:v>111.1</c:v>
                </c:pt>
                <c:pt idx="92">
                  <c:v>113.9</c:v>
                </c:pt>
                <c:pt idx="93">
                  <c:v>111.1</c:v>
                </c:pt>
                <c:pt idx="94">
                  <c:v>119.15</c:v>
                </c:pt>
                <c:pt idx="95">
                  <c:v>118.285</c:v>
                </c:pt>
                <c:pt idx="96">
                  <c:v>118.75</c:v>
                </c:pt>
                <c:pt idx="97">
                  <c:v>118.75</c:v>
                </c:pt>
                <c:pt idx="98">
                  <c:v>112.5</c:v>
                </c:pt>
                <c:pt idx="99">
                  <c:v>120.15</c:v>
                </c:pt>
                <c:pt idx="100">
                  <c:v>120.15</c:v>
                </c:pt>
                <c:pt idx="101">
                  <c:v>112.5</c:v>
                </c:pt>
                <c:pt idx="102">
                  <c:v>112.5</c:v>
                </c:pt>
                <c:pt idx="103">
                  <c:v>112.5</c:v>
                </c:pt>
                <c:pt idx="104">
                  <c:v>112.5</c:v>
                </c:pt>
                <c:pt idx="105">
                  <c:v>112.5</c:v>
                </c:pt>
                <c:pt idx="106">
                  <c:v>112.5</c:v>
                </c:pt>
                <c:pt idx="107">
                  <c:v>112.5</c:v>
                </c:pt>
                <c:pt idx="108">
                  <c:v>112.5</c:v>
                </c:pt>
                <c:pt idx="109">
                  <c:v>112.5</c:v>
                </c:pt>
                <c:pt idx="110">
                  <c:v>112.5</c:v>
                </c:pt>
                <c:pt idx="111">
                  <c:v>112.5</c:v>
                </c:pt>
                <c:pt idx="112">
                  <c:v>112.5</c:v>
                </c:pt>
                <c:pt idx="113">
                  <c:v>108.5</c:v>
                </c:pt>
                <c:pt idx="114">
                  <c:v>107.5</c:v>
                </c:pt>
                <c:pt idx="115">
                  <c:v>107.5</c:v>
                </c:pt>
                <c:pt idx="116">
                  <c:v>107.5</c:v>
                </c:pt>
                <c:pt idx="117">
                  <c:v>107.5</c:v>
                </c:pt>
                <c:pt idx="118">
                  <c:v>107.5</c:v>
                </c:pt>
                <c:pt idx="119">
                  <c:v>107.5</c:v>
                </c:pt>
                <c:pt idx="120">
                  <c:v>107.5</c:v>
                </c:pt>
                <c:pt idx="121">
                  <c:v>107.5</c:v>
                </c:pt>
                <c:pt idx="122">
                  <c:v>107.5</c:v>
                </c:pt>
                <c:pt idx="123">
                  <c:v>107.5</c:v>
                </c:pt>
                <c:pt idx="124">
                  <c:v>107.5</c:v>
                </c:pt>
                <c:pt idx="125">
                  <c:v>120.4</c:v>
                </c:pt>
                <c:pt idx="126">
                  <c:v>120.4</c:v>
                </c:pt>
                <c:pt idx="127">
                  <c:v>107.5</c:v>
                </c:pt>
                <c:pt idx="128">
                  <c:v>107.5</c:v>
                </c:pt>
                <c:pt idx="129">
                  <c:v>107.5</c:v>
                </c:pt>
                <c:pt idx="130">
                  <c:v>107.5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8C6-4B50-BF55-32437A2DEB4D}"/>
            </c:ext>
          </c:extLst>
        </c:ser>
        <c:ser>
          <c:idx val="6"/>
          <c:order val="6"/>
          <c:tx>
            <c:v>Spain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'data ACP'!$M$3:$M$135</c:f>
              <c:numCache>
                <c:formatCode>0</c:formatCode>
                <c:ptCount val="133"/>
                <c:pt idx="1">
                  <c:v>114.69800000000001</c:v>
                </c:pt>
                <c:pt idx="2">
                  <c:v>79.45</c:v>
                </c:pt>
                <c:pt idx="3">
                  <c:v>78.333333333333329</c:v>
                </c:pt>
                <c:pt idx="4">
                  <c:v>78.333333333333329</c:v>
                </c:pt>
                <c:pt idx="5">
                  <c:v>79.234999999999999</c:v>
                </c:pt>
                <c:pt idx="6">
                  <c:v>81.666666666666671</c:v>
                </c:pt>
                <c:pt idx="7">
                  <c:v>79.633333333333326</c:v>
                </c:pt>
                <c:pt idx="8">
                  <c:v>77.25</c:v>
                </c:pt>
                <c:pt idx="9">
                  <c:v>73.808333333333323</c:v>
                </c:pt>
                <c:pt idx="10">
                  <c:v>87.389999999999986</c:v>
                </c:pt>
                <c:pt idx="11">
                  <c:v>81</c:v>
                </c:pt>
                <c:pt idx="12">
                  <c:v>75.943333333333328</c:v>
                </c:pt>
                <c:pt idx="13">
                  <c:v>79.706000000000003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87.765999999999991</c:v>
                </c:pt>
                <c:pt idx="18">
                  <c:v>88.99</c:v>
                </c:pt>
                <c:pt idx="19">
                  <c:v>93</c:v>
                </c:pt>
                <c:pt idx="20">
                  <c:v>93</c:v>
                </c:pt>
                <c:pt idx="21">
                  <c:v>96.302000000000007</c:v>
                </c:pt>
                <c:pt idx="22">
                  <c:v>93.631999999999991</c:v>
                </c:pt>
                <c:pt idx="23">
                  <c:v>101.22999999999999</c:v>
                </c:pt>
                <c:pt idx="24">
                  <c:v>99.517499999999998</c:v>
                </c:pt>
                <c:pt idx="25">
                  <c:v>98.75</c:v>
                </c:pt>
                <c:pt idx="26">
                  <c:v>98.875</c:v>
                </c:pt>
                <c:pt idx="27">
                  <c:v>96.787499999999994</c:v>
                </c:pt>
                <c:pt idx="28">
                  <c:v>95.0625</c:v>
                </c:pt>
                <c:pt idx="29">
                  <c:v>94.73</c:v>
                </c:pt>
                <c:pt idx="30">
                  <c:v>90.210000000000008</c:v>
                </c:pt>
                <c:pt idx="31">
                  <c:v>84.284999999999997</c:v>
                </c:pt>
                <c:pt idx="32">
                  <c:v>89.9375</c:v>
                </c:pt>
                <c:pt idx="33">
                  <c:v>86.25</c:v>
                </c:pt>
                <c:pt idx="34">
                  <c:v>80.567499999999995</c:v>
                </c:pt>
                <c:pt idx="35">
                  <c:v>84.987499999999997</c:v>
                </c:pt>
                <c:pt idx="36">
                  <c:v>90.164999999999992</c:v>
                </c:pt>
                <c:pt idx="37">
                  <c:v>91.25</c:v>
                </c:pt>
                <c:pt idx="38">
                  <c:v>91.25</c:v>
                </c:pt>
                <c:pt idx="39">
                  <c:v>95.64</c:v>
                </c:pt>
                <c:pt idx="40">
                  <c:v>96.25</c:v>
                </c:pt>
                <c:pt idx="41">
                  <c:v>96.25</c:v>
                </c:pt>
                <c:pt idx="42">
                  <c:v>93.422499999999999</c:v>
                </c:pt>
                <c:pt idx="43">
                  <c:v>95.44</c:v>
                </c:pt>
                <c:pt idx="44">
                  <c:v>96.25</c:v>
                </c:pt>
                <c:pt idx="45">
                  <c:v>93.44</c:v>
                </c:pt>
                <c:pt idx="46">
                  <c:v>92.032499999999999</c:v>
                </c:pt>
                <c:pt idx="47">
                  <c:v>90.707499999999996</c:v>
                </c:pt>
                <c:pt idx="48">
                  <c:v>91.897500000000008</c:v>
                </c:pt>
                <c:pt idx="49">
                  <c:v>88.632499999999993</c:v>
                </c:pt>
                <c:pt idx="50">
                  <c:v>87.877499999999998</c:v>
                </c:pt>
                <c:pt idx="51">
                  <c:v>88.822500000000005</c:v>
                </c:pt>
                <c:pt idx="52">
                  <c:v>90</c:v>
                </c:pt>
                <c:pt idx="53">
                  <c:v>85.86</c:v>
                </c:pt>
                <c:pt idx="54">
                  <c:v>86.662499999999994</c:v>
                </c:pt>
                <c:pt idx="55">
                  <c:v>87.997500000000002</c:v>
                </c:pt>
                <c:pt idx="56">
                  <c:v>85</c:v>
                </c:pt>
                <c:pt idx="57">
                  <c:v>85.774000000000001</c:v>
                </c:pt>
                <c:pt idx="58">
                  <c:v>85</c:v>
                </c:pt>
                <c:pt idx="60">
                  <c:v>87.942499999999995</c:v>
                </c:pt>
                <c:pt idx="61">
                  <c:v>87.045000000000002</c:v>
                </c:pt>
                <c:pt idx="62">
                  <c:v>90.232500000000002</c:v>
                </c:pt>
                <c:pt idx="63">
                  <c:v>91.25</c:v>
                </c:pt>
                <c:pt idx="64">
                  <c:v>91.25</c:v>
                </c:pt>
                <c:pt idx="65">
                  <c:v>100.97749999999999</c:v>
                </c:pt>
                <c:pt idx="69">
                  <c:v>83.227499999999992</c:v>
                </c:pt>
                <c:pt idx="70">
                  <c:v>83.557500000000005</c:v>
                </c:pt>
                <c:pt idx="71">
                  <c:v>98</c:v>
                </c:pt>
                <c:pt idx="72">
                  <c:v>94.08</c:v>
                </c:pt>
                <c:pt idx="73">
                  <c:v>92.174999999999997</c:v>
                </c:pt>
                <c:pt idx="74">
                  <c:v>92.242499999999993</c:v>
                </c:pt>
                <c:pt idx="75">
                  <c:v>93.35499999999999</c:v>
                </c:pt>
                <c:pt idx="76">
                  <c:v>91.25</c:v>
                </c:pt>
                <c:pt idx="77">
                  <c:v>95</c:v>
                </c:pt>
                <c:pt idx="78">
                  <c:v>98.266666666666666</c:v>
                </c:pt>
                <c:pt idx="79">
                  <c:v>96.447500000000005</c:v>
                </c:pt>
                <c:pt idx="80">
                  <c:v>95.41</c:v>
                </c:pt>
                <c:pt idx="81">
                  <c:v>95.295000000000002</c:v>
                </c:pt>
                <c:pt idx="82">
                  <c:v>95</c:v>
                </c:pt>
                <c:pt idx="83">
                  <c:v>95</c:v>
                </c:pt>
                <c:pt idx="84">
                  <c:v>92.5</c:v>
                </c:pt>
                <c:pt idx="86">
                  <c:v>87.607500000000002</c:v>
                </c:pt>
                <c:pt idx="87">
                  <c:v>87.006666666666661</c:v>
                </c:pt>
                <c:pt idx="88">
                  <c:v>85.48</c:v>
                </c:pt>
                <c:pt idx="89">
                  <c:v>85</c:v>
                </c:pt>
                <c:pt idx="90">
                  <c:v>85</c:v>
                </c:pt>
                <c:pt idx="91">
                  <c:v>81.935000000000002</c:v>
                </c:pt>
                <c:pt idx="92">
                  <c:v>77.5</c:v>
                </c:pt>
                <c:pt idx="93">
                  <c:v>77.5</c:v>
                </c:pt>
                <c:pt idx="94">
                  <c:v>74.337500000000006</c:v>
                </c:pt>
                <c:pt idx="95">
                  <c:v>78.099999999999994</c:v>
                </c:pt>
                <c:pt idx="96">
                  <c:v>90.905000000000001</c:v>
                </c:pt>
                <c:pt idx="97">
                  <c:v>110</c:v>
                </c:pt>
                <c:pt idx="98">
                  <c:v>108.35</c:v>
                </c:pt>
                <c:pt idx="99">
                  <c:v>110.3625</c:v>
                </c:pt>
                <c:pt idx="100">
                  <c:v>123.70750000000001</c:v>
                </c:pt>
                <c:pt idx="101">
                  <c:v>131.30500000000001</c:v>
                </c:pt>
                <c:pt idx="102">
                  <c:v>109.96</c:v>
                </c:pt>
                <c:pt idx="103">
                  <c:v>106.985</c:v>
                </c:pt>
                <c:pt idx="104">
                  <c:v>102.375</c:v>
                </c:pt>
                <c:pt idx="105">
                  <c:v>102.735</c:v>
                </c:pt>
                <c:pt idx="106">
                  <c:v>103.33</c:v>
                </c:pt>
                <c:pt idx="107">
                  <c:v>104.35499999999999</c:v>
                </c:pt>
                <c:pt idx="108">
                  <c:v>106.31</c:v>
                </c:pt>
                <c:pt idx="109">
                  <c:v>109.18</c:v>
                </c:pt>
                <c:pt idx="110">
                  <c:v>107.5</c:v>
                </c:pt>
                <c:pt idx="112">
                  <c:v>105.5425</c:v>
                </c:pt>
                <c:pt idx="113">
                  <c:v>106.276</c:v>
                </c:pt>
                <c:pt idx="114">
                  <c:v>106.04500000000002</c:v>
                </c:pt>
                <c:pt idx="115">
                  <c:v>102.5</c:v>
                </c:pt>
                <c:pt idx="116">
                  <c:v>102.5</c:v>
                </c:pt>
                <c:pt idx="117">
                  <c:v>98.894999999999996</c:v>
                </c:pt>
                <c:pt idx="122">
                  <c:v>82.5</c:v>
                </c:pt>
                <c:pt idx="123">
                  <c:v>82.5</c:v>
                </c:pt>
                <c:pt idx="124">
                  <c:v>84.314999999999998</c:v>
                </c:pt>
                <c:pt idx="125">
                  <c:v>85</c:v>
                </c:pt>
                <c:pt idx="126">
                  <c:v>85</c:v>
                </c:pt>
                <c:pt idx="127">
                  <c:v>95.7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82.677499999999995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4-4B42-9495-8A6AE6A30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611296"/>
        <c:axId val="1828605056"/>
      </c:lineChart>
      <c:catAx>
        <c:axId val="182861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1.8373731579144428E-2"/>
              <c:y val="0.9376029237724401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05056"/>
        <c:crosses val="autoZero"/>
        <c:auto val="1"/>
        <c:lblAlgn val="ctr"/>
        <c:lblOffset val="100"/>
        <c:noMultiLvlLbl val="0"/>
      </c:catAx>
      <c:valAx>
        <c:axId val="1828605056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4.0991419990127634E-2"/>
              <c:y val="3.3186702055007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61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1174108621037754"/>
          <c:y val="0.63440416646032449"/>
          <c:w val="0.18049268456827514"/>
          <c:h val="0.2351161293517555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produced in the EU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'data EU'!$A$4:$B$135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EU'!$K$4:$K$135</c:f>
              <c:numCache>
                <c:formatCode>0</c:formatCode>
                <c:ptCount val="132"/>
                <c:pt idx="0">
                  <c:v>245</c:v>
                </c:pt>
                <c:pt idx="1">
                  <c:v>237.5</c:v>
                </c:pt>
                <c:pt idx="2">
                  <c:v>275</c:v>
                </c:pt>
                <c:pt idx="3">
                  <c:v>300</c:v>
                </c:pt>
                <c:pt idx="4">
                  <c:v>282.5</c:v>
                </c:pt>
                <c:pt idx="5">
                  <c:v>277.5</c:v>
                </c:pt>
                <c:pt idx="6">
                  <c:v>282.5</c:v>
                </c:pt>
                <c:pt idx="7">
                  <c:v>270</c:v>
                </c:pt>
                <c:pt idx="8">
                  <c:v>287.5</c:v>
                </c:pt>
                <c:pt idx="9">
                  <c:v>285</c:v>
                </c:pt>
                <c:pt idx="10">
                  <c:v>285</c:v>
                </c:pt>
                <c:pt idx="11">
                  <c:v>280</c:v>
                </c:pt>
                <c:pt idx="12">
                  <c:v>282.5</c:v>
                </c:pt>
                <c:pt idx="13">
                  <c:v>265</c:v>
                </c:pt>
                <c:pt idx="14">
                  <c:v>265</c:v>
                </c:pt>
                <c:pt idx="15">
                  <c:v>190</c:v>
                </c:pt>
                <c:pt idx="16">
                  <c:v>195</c:v>
                </c:pt>
                <c:pt idx="17">
                  <c:v>197.5</c:v>
                </c:pt>
                <c:pt idx="18">
                  <c:v>178</c:v>
                </c:pt>
                <c:pt idx="19">
                  <c:v>185</c:v>
                </c:pt>
                <c:pt idx="20">
                  <c:v>181</c:v>
                </c:pt>
                <c:pt idx="21">
                  <c:v>177.5</c:v>
                </c:pt>
                <c:pt idx="22">
                  <c:v>185</c:v>
                </c:pt>
                <c:pt idx="23">
                  <c:v>175</c:v>
                </c:pt>
                <c:pt idx="24">
                  <c:v>177.5</c:v>
                </c:pt>
                <c:pt idx="25">
                  <c:v>172.5</c:v>
                </c:pt>
                <c:pt idx="26">
                  <c:v>180</c:v>
                </c:pt>
                <c:pt idx="27">
                  <c:v>162.5</c:v>
                </c:pt>
                <c:pt idx="28">
                  <c:v>140</c:v>
                </c:pt>
                <c:pt idx="29">
                  <c:v>135</c:v>
                </c:pt>
                <c:pt idx="30">
                  <c:v>117.5</c:v>
                </c:pt>
                <c:pt idx="31">
                  <c:v>102.5</c:v>
                </c:pt>
                <c:pt idx="32">
                  <c:v>92.5</c:v>
                </c:pt>
                <c:pt idx="33">
                  <c:v>95</c:v>
                </c:pt>
                <c:pt idx="34">
                  <c:v>100</c:v>
                </c:pt>
                <c:pt idx="35">
                  <c:v>105</c:v>
                </c:pt>
                <c:pt idx="36">
                  <c:v>120</c:v>
                </c:pt>
                <c:pt idx="37">
                  <c:v>127.5</c:v>
                </c:pt>
                <c:pt idx="38">
                  <c:v>127.5</c:v>
                </c:pt>
                <c:pt idx="39">
                  <c:v>127.5</c:v>
                </c:pt>
                <c:pt idx="40">
                  <c:v>125</c:v>
                </c:pt>
                <c:pt idx="41">
                  <c:v>120</c:v>
                </c:pt>
                <c:pt idx="42">
                  <c:v>125</c:v>
                </c:pt>
                <c:pt idx="43">
                  <c:v>125</c:v>
                </c:pt>
                <c:pt idx="44">
                  <c:v>120</c:v>
                </c:pt>
                <c:pt idx="45">
                  <c:v>120</c:v>
                </c:pt>
                <c:pt idx="46">
                  <c:v>112.5</c:v>
                </c:pt>
                <c:pt idx="47">
                  <c:v>115</c:v>
                </c:pt>
                <c:pt idx="48">
                  <c:v>115</c:v>
                </c:pt>
                <c:pt idx="49">
                  <c:v>105</c:v>
                </c:pt>
                <c:pt idx="50">
                  <c:v>105</c:v>
                </c:pt>
                <c:pt idx="51">
                  <c:v>105</c:v>
                </c:pt>
                <c:pt idx="52">
                  <c:v>100</c:v>
                </c:pt>
                <c:pt idx="53">
                  <c:v>105</c:v>
                </c:pt>
                <c:pt idx="54">
                  <c:v>110</c:v>
                </c:pt>
                <c:pt idx="55">
                  <c:v>112.5</c:v>
                </c:pt>
                <c:pt idx="56">
                  <c:v>147.5</c:v>
                </c:pt>
                <c:pt idx="57">
                  <c:v>160</c:v>
                </c:pt>
                <c:pt idx="59">
                  <c:v>141</c:v>
                </c:pt>
                <c:pt idx="60">
                  <c:v>137.5</c:v>
                </c:pt>
                <c:pt idx="61">
                  <c:v>130</c:v>
                </c:pt>
                <c:pt idx="68">
                  <c:v>75</c:v>
                </c:pt>
                <c:pt idx="69">
                  <c:v>80</c:v>
                </c:pt>
                <c:pt idx="70">
                  <c:v>107.5</c:v>
                </c:pt>
                <c:pt idx="71">
                  <c:v>110</c:v>
                </c:pt>
                <c:pt idx="72">
                  <c:v>115</c:v>
                </c:pt>
                <c:pt idx="73">
                  <c:v>120</c:v>
                </c:pt>
                <c:pt idx="74">
                  <c:v>122.5</c:v>
                </c:pt>
                <c:pt idx="75">
                  <c:v>120</c:v>
                </c:pt>
                <c:pt idx="76">
                  <c:v>115</c:v>
                </c:pt>
                <c:pt idx="77">
                  <c:v>110</c:v>
                </c:pt>
                <c:pt idx="78">
                  <c:v>100</c:v>
                </c:pt>
                <c:pt idx="79">
                  <c:v>100</c:v>
                </c:pt>
                <c:pt idx="80">
                  <c:v>110</c:v>
                </c:pt>
                <c:pt idx="81">
                  <c:v>100</c:v>
                </c:pt>
                <c:pt idx="82">
                  <c:v>95</c:v>
                </c:pt>
                <c:pt idx="85">
                  <c:v>100</c:v>
                </c:pt>
                <c:pt idx="86">
                  <c:v>107.5</c:v>
                </c:pt>
                <c:pt idx="87">
                  <c:v>110</c:v>
                </c:pt>
                <c:pt idx="88">
                  <c:v>97.5</c:v>
                </c:pt>
                <c:pt idx="89">
                  <c:v>100</c:v>
                </c:pt>
                <c:pt idx="90">
                  <c:v>100</c:v>
                </c:pt>
                <c:pt idx="91">
                  <c:v>102.5</c:v>
                </c:pt>
                <c:pt idx="92">
                  <c:v>100</c:v>
                </c:pt>
                <c:pt idx="93">
                  <c:v>107.5</c:v>
                </c:pt>
                <c:pt idx="94">
                  <c:v>120</c:v>
                </c:pt>
                <c:pt idx="95">
                  <c:v>135</c:v>
                </c:pt>
                <c:pt idx="96">
                  <c:v>180</c:v>
                </c:pt>
                <c:pt idx="97">
                  <c:v>195</c:v>
                </c:pt>
                <c:pt idx="98">
                  <c:v>205</c:v>
                </c:pt>
                <c:pt idx="99">
                  <c:v>230</c:v>
                </c:pt>
                <c:pt idx="100">
                  <c:v>225</c:v>
                </c:pt>
                <c:pt idx="101">
                  <c:v>202.5</c:v>
                </c:pt>
                <c:pt idx="102">
                  <c:v>175</c:v>
                </c:pt>
                <c:pt idx="103">
                  <c:v>190</c:v>
                </c:pt>
                <c:pt idx="104">
                  <c:v>210</c:v>
                </c:pt>
                <c:pt idx="105">
                  <c:v>262.5</c:v>
                </c:pt>
                <c:pt idx="106">
                  <c:v>267.5</c:v>
                </c:pt>
                <c:pt idx="107">
                  <c:v>320</c:v>
                </c:pt>
                <c:pt idx="108">
                  <c:v>325</c:v>
                </c:pt>
                <c:pt idx="109">
                  <c:v>312.5</c:v>
                </c:pt>
                <c:pt idx="111">
                  <c:v>280</c:v>
                </c:pt>
                <c:pt idx="112">
                  <c:v>270</c:v>
                </c:pt>
                <c:pt idx="113">
                  <c:v>232.5</c:v>
                </c:pt>
                <c:pt idx="114">
                  <c:v>205</c:v>
                </c:pt>
                <c:pt idx="115">
                  <c:v>165</c:v>
                </c:pt>
                <c:pt idx="116">
                  <c:v>125</c:v>
                </c:pt>
                <c:pt idx="121">
                  <c:v>97.5</c:v>
                </c:pt>
                <c:pt idx="122">
                  <c:v>110</c:v>
                </c:pt>
                <c:pt idx="123">
                  <c:v>117.5</c:v>
                </c:pt>
                <c:pt idx="124">
                  <c:v>117.5</c:v>
                </c:pt>
                <c:pt idx="125">
                  <c:v>115</c:v>
                </c:pt>
                <c:pt idx="126">
                  <c:v>112.5</c:v>
                </c:pt>
                <c:pt idx="127">
                  <c:v>115</c:v>
                </c:pt>
                <c:pt idx="128">
                  <c:v>115</c:v>
                </c:pt>
                <c:pt idx="129">
                  <c:v>120</c:v>
                </c:pt>
                <c:pt idx="130">
                  <c:v>130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3E2-493C-8C71-6BA77ED458F9}"/>
            </c:ext>
          </c:extLst>
        </c:ser>
        <c:ser>
          <c:idx val="1"/>
          <c:order val="1"/>
          <c:tx>
            <c:v>France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'data EU'!$A$4:$B$135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EU'!$L$4:$L$135</c:f>
              <c:numCache>
                <c:formatCode>0</c:formatCode>
                <c:ptCount val="132"/>
                <c:pt idx="0">
                  <c:v>126</c:v>
                </c:pt>
                <c:pt idx="1">
                  <c:v>122.66666666666667</c:v>
                </c:pt>
                <c:pt idx="2">
                  <c:v>119.33333333333333</c:v>
                </c:pt>
                <c:pt idx="3">
                  <c:v>117.16666666666667</c:v>
                </c:pt>
                <c:pt idx="4">
                  <c:v>116.66666666666667</c:v>
                </c:pt>
                <c:pt idx="5">
                  <c:v>115.33333333333333</c:v>
                </c:pt>
                <c:pt idx="6">
                  <c:v>116.93333333333334</c:v>
                </c:pt>
                <c:pt idx="7">
                  <c:v>115.66666666666667</c:v>
                </c:pt>
                <c:pt idx="8">
                  <c:v>115.83333333333333</c:v>
                </c:pt>
                <c:pt idx="9">
                  <c:v>115.39999999999999</c:v>
                </c:pt>
                <c:pt idx="10">
                  <c:v>115</c:v>
                </c:pt>
                <c:pt idx="11">
                  <c:v>115</c:v>
                </c:pt>
                <c:pt idx="12">
                  <c:v>113.33333333333333</c:v>
                </c:pt>
                <c:pt idx="13">
                  <c:v>113.33333333333333</c:v>
                </c:pt>
                <c:pt idx="14">
                  <c:v>114</c:v>
                </c:pt>
                <c:pt idx="15">
                  <c:v>117</c:v>
                </c:pt>
                <c:pt idx="16">
                  <c:v>120</c:v>
                </c:pt>
                <c:pt idx="17">
                  <c:v>120.66666666666667</c:v>
                </c:pt>
                <c:pt idx="18">
                  <c:v>123</c:v>
                </c:pt>
                <c:pt idx="19">
                  <c:v>123.33333333333333</c:v>
                </c:pt>
                <c:pt idx="20">
                  <c:v>123.33333333333333</c:v>
                </c:pt>
                <c:pt idx="21">
                  <c:v>125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126.66666666666667</c:v>
                </c:pt>
                <c:pt idx="26">
                  <c:v>126.66666666666667</c:v>
                </c:pt>
                <c:pt idx="27">
                  <c:v>123.33333333333333</c:v>
                </c:pt>
                <c:pt idx="28">
                  <c:v>125.73333333333333</c:v>
                </c:pt>
                <c:pt idx="29">
                  <c:v>125.66666666666667</c:v>
                </c:pt>
                <c:pt idx="30">
                  <c:v>123.33333333333333</c:v>
                </c:pt>
                <c:pt idx="31">
                  <c:v>123.33333333333333</c:v>
                </c:pt>
                <c:pt idx="32">
                  <c:v>120</c:v>
                </c:pt>
                <c:pt idx="33">
                  <c:v>124</c:v>
                </c:pt>
                <c:pt idx="34">
                  <c:v>128.6</c:v>
                </c:pt>
                <c:pt idx="35">
                  <c:v>135</c:v>
                </c:pt>
                <c:pt idx="36">
                  <c:v>137.66666666666666</c:v>
                </c:pt>
                <c:pt idx="37">
                  <c:v>139.26666666666668</c:v>
                </c:pt>
                <c:pt idx="38">
                  <c:v>138.33333333333334</c:v>
                </c:pt>
                <c:pt idx="39">
                  <c:v>138.33333333333334</c:v>
                </c:pt>
                <c:pt idx="40">
                  <c:v>138.33333333333334</c:v>
                </c:pt>
                <c:pt idx="41">
                  <c:v>138.33333333333334</c:v>
                </c:pt>
                <c:pt idx="42">
                  <c:v>139.16666666666666</c:v>
                </c:pt>
                <c:pt idx="43">
                  <c:v>139.16666666666666</c:v>
                </c:pt>
                <c:pt idx="44">
                  <c:v>136</c:v>
                </c:pt>
                <c:pt idx="45">
                  <c:v>135</c:v>
                </c:pt>
                <c:pt idx="46">
                  <c:v>135</c:v>
                </c:pt>
                <c:pt idx="47">
                  <c:v>135</c:v>
                </c:pt>
                <c:pt idx="48">
                  <c:v>135</c:v>
                </c:pt>
                <c:pt idx="49">
                  <c:v>135</c:v>
                </c:pt>
                <c:pt idx="50">
                  <c:v>135</c:v>
                </c:pt>
                <c:pt idx="51">
                  <c:v>136.66666666666666</c:v>
                </c:pt>
                <c:pt idx="52">
                  <c:v>137.5</c:v>
                </c:pt>
                <c:pt idx="53">
                  <c:v>137.5</c:v>
                </c:pt>
                <c:pt idx="54">
                  <c:v>136.66666666666666</c:v>
                </c:pt>
                <c:pt idx="55">
                  <c:v>136.66666666666666</c:v>
                </c:pt>
                <c:pt idx="56">
                  <c:v>133.93333333333334</c:v>
                </c:pt>
                <c:pt idx="57">
                  <c:v>132</c:v>
                </c:pt>
                <c:pt idx="58">
                  <c:v>128.33333333333334</c:v>
                </c:pt>
                <c:pt idx="59">
                  <c:v>126.66666666666667</c:v>
                </c:pt>
                <c:pt idx="60">
                  <c:v>121.66666666666667</c:v>
                </c:pt>
                <c:pt idx="61">
                  <c:v>118.33333333333333</c:v>
                </c:pt>
                <c:pt idx="62">
                  <c:v>115</c:v>
                </c:pt>
                <c:pt idx="63">
                  <c:v>116.26666666666667</c:v>
                </c:pt>
                <c:pt idx="64">
                  <c:v>115</c:v>
                </c:pt>
                <c:pt idx="65">
                  <c:v>114.1</c:v>
                </c:pt>
                <c:pt idx="66">
                  <c:v>115</c:v>
                </c:pt>
                <c:pt idx="67">
                  <c:v>116.66666666666667</c:v>
                </c:pt>
                <c:pt idx="68">
                  <c:v>123.66666666666667</c:v>
                </c:pt>
                <c:pt idx="69">
                  <c:v>124.33333333333333</c:v>
                </c:pt>
                <c:pt idx="70">
                  <c:v>123.33333333333333</c:v>
                </c:pt>
                <c:pt idx="71">
                  <c:v>124</c:v>
                </c:pt>
                <c:pt idx="72">
                  <c:v>125</c:v>
                </c:pt>
                <c:pt idx="73">
                  <c:v>125</c:v>
                </c:pt>
                <c:pt idx="74">
                  <c:v>125</c:v>
                </c:pt>
                <c:pt idx="75">
                  <c:v>125</c:v>
                </c:pt>
                <c:pt idx="76">
                  <c:v>126.9</c:v>
                </c:pt>
                <c:pt idx="77">
                  <c:v>126.83333333333333</c:v>
                </c:pt>
                <c:pt idx="78">
                  <c:v>125</c:v>
                </c:pt>
                <c:pt idx="79">
                  <c:v>125</c:v>
                </c:pt>
                <c:pt idx="80">
                  <c:v>125</c:v>
                </c:pt>
                <c:pt idx="81">
                  <c:v>125</c:v>
                </c:pt>
                <c:pt idx="82">
                  <c:v>125.33333333333333</c:v>
                </c:pt>
                <c:pt idx="84">
                  <c:v>127.5</c:v>
                </c:pt>
                <c:pt idx="85">
                  <c:v>128.33333333333334</c:v>
                </c:pt>
                <c:pt idx="86">
                  <c:v>127</c:v>
                </c:pt>
                <c:pt idx="87">
                  <c:v>125</c:v>
                </c:pt>
                <c:pt idx="88">
                  <c:v>125</c:v>
                </c:pt>
                <c:pt idx="89">
                  <c:v>125</c:v>
                </c:pt>
                <c:pt idx="90">
                  <c:v>125</c:v>
                </c:pt>
                <c:pt idx="91">
                  <c:v>125.66666666666667</c:v>
                </c:pt>
                <c:pt idx="92">
                  <c:v>126.66666666666667</c:v>
                </c:pt>
                <c:pt idx="93">
                  <c:v>126.66666666666667</c:v>
                </c:pt>
                <c:pt idx="94">
                  <c:v>126.66666666666667</c:v>
                </c:pt>
                <c:pt idx="95">
                  <c:v>126.66666666666667</c:v>
                </c:pt>
                <c:pt idx="96">
                  <c:v>128.33333333333334</c:v>
                </c:pt>
                <c:pt idx="97">
                  <c:v>129</c:v>
                </c:pt>
                <c:pt idx="98">
                  <c:v>130</c:v>
                </c:pt>
                <c:pt idx="99">
                  <c:v>128.33333333333334</c:v>
                </c:pt>
                <c:pt idx="100">
                  <c:v>128.33333333333334</c:v>
                </c:pt>
                <c:pt idx="101">
                  <c:v>128.33333333333334</c:v>
                </c:pt>
                <c:pt idx="102">
                  <c:v>126.66666666666667</c:v>
                </c:pt>
                <c:pt idx="103">
                  <c:v>130</c:v>
                </c:pt>
                <c:pt idx="104">
                  <c:v>129.33333333333334</c:v>
                </c:pt>
                <c:pt idx="105">
                  <c:v>128.33333333333334</c:v>
                </c:pt>
                <c:pt idx="106">
                  <c:v>128.33333333333334</c:v>
                </c:pt>
                <c:pt idx="107">
                  <c:v>128.33333333333334</c:v>
                </c:pt>
                <c:pt idx="108">
                  <c:v>128.33333333333334</c:v>
                </c:pt>
                <c:pt idx="109">
                  <c:v>128.33333333333334</c:v>
                </c:pt>
                <c:pt idx="110">
                  <c:v>129</c:v>
                </c:pt>
                <c:pt idx="111">
                  <c:v>129.33333333333334</c:v>
                </c:pt>
                <c:pt idx="112">
                  <c:v>128.66666666666666</c:v>
                </c:pt>
                <c:pt idx="113">
                  <c:v>126.66666666666667</c:v>
                </c:pt>
                <c:pt idx="114">
                  <c:v>128.33333333333334</c:v>
                </c:pt>
                <c:pt idx="115">
                  <c:v>127.66666666666667</c:v>
                </c:pt>
                <c:pt idx="116">
                  <c:v>126.66666666666667</c:v>
                </c:pt>
                <c:pt idx="117">
                  <c:v>126.66666666666667</c:v>
                </c:pt>
                <c:pt idx="118">
                  <c:v>125</c:v>
                </c:pt>
                <c:pt idx="119">
                  <c:v>125</c:v>
                </c:pt>
                <c:pt idx="120">
                  <c:v>125</c:v>
                </c:pt>
                <c:pt idx="121">
                  <c:v>125</c:v>
                </c:pt>
                <c:pt idx="122">
                  <c:v>125</c:v>
                </c:pt>
                <c:pt idx="123">
                  <c:v>125</c:v>
                </c:pt>
                <c:pt idx="124">
                  <c:v>125</c:v>
                </c:pt>
                <c:pt idx="125">
                  <c:v>125</c:v>
                </c:pt>
                <c:pt idx="126">
                  <c:v>125</c:v>
                </c:pt>
                <c:pt idx="127">
                  <c:v>125</c:v>
                </c:pt>
                <c:pt idx="128">
                  <c:v>128.33333333333334</c:v>
                </c:pt>
                <c:pt idx="129">
                  <c:v>128.33333333333334</c:v>
                </c:pt>
                <c:pt idx="130">
                  <c:v>128.33333333333334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3E2-493C-8C71-6BA77ED458F9}"/>
            </c:ext>
          </c:extLst>
        </c:ser>
        <c:ser>
          <c:idx val="2"/>
          <c:order val="2"/>
          <c:tx>
            <c:v>Portugal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'data EU'!$A$4:$B$135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EU'!$Y$4:$Y$135</c:f>
              <c:numCache>
                <c:formatCode>0</c:formatCode>
                <c:ptCount val="132"/>
                <c:pt idx="0">
                  <c:v>197.5</c:v>
                </c:pt>
                <c:pt idx="1">
                  <c:v>197.5</c:v>
                </c:pt>
                <c:pt idx="2">
                  <c:v>197.5</c:v>
                </c:pt>
                <c:pt idx="3">
                  <c:v>175</c:v>
                </c:pt>
                <c:pt idx="4">
                  <c:v>175</c:v>
                </c:pt>
                <c:pt idx="5">
                  <c:v>175</c:v>
                </c:pt>
                <c:pt idx="6">
                  <c:v>175</c:v>
                </c:pt>
                <c:pt idx="7">
                  <c:v>175</c:v>
                </c:pt>
                <c:pt idx="8">
                  <c:v>175</c:v>
                </c:pt>
                <c:pt idx="9">
                  <c:v>175</c:v>
                </c:pt>
                <c:pt idx="10">
                  <c:v>175</c:v>
                </c:pt>
                <c:pt idx="11">
                  <c:v>175</c:v>
                </c:pt>
                <c:pt idx="12">
                  <c:v>175</c:v>
                </c:pt>
                <c:pt idx="13">
                  <c:v>175</c:v>
                </c:pt>
                <c:pt idx="14">
                  <c:v>175</c:v>
                </c:pt>
                <c:pt idx="15">
                  <c:v>175</c:v>
                </c:pt>
                <c:pt idx="16">
                  <c:v>175</c:v>
                </c:pt>
                <c:pt idx="17">
                  <c:v>175</c:v>
                </c:pt>
                <c:pt idx="18">
                  <c:v>175</c:v>
                </c:pt>
                <c:pt idx="19">
                  <c:v>175</c:v>
                </c:pt>
                <c:pt idx="20">
                  <c:v>175</c:v>
                </c:pt>
                <c:pt idx="21">
                  <c:v>175</c:v>
                </c:pt>
                <c:pt idx="22">
                  <c:v>175</c:v>
                </c:pt>
                <c:pt idx="23">
                  <c:v>175</c:v>
                </c:pt>
                <c:pt idx="24">
                  <c:v>175</c:v>
                </c:pt>
                <c:pt idx="25">
                  <c:v>175</c:v>
                </c:pt>
                <c:pt idx="26">
                  <c:v>180</c:v>
                </c:pt>
                <c:pt idx="27">
                  <c:v>182.5</c:v>
                </c:pt>
                <c:pt idx="28">
                  <c:v>182.5</c:v>
                </c:pt>
                <c:pt idx="29">
                  <c:v>182.5</c:v>
                </c:pt>
                <c:pt idx="30">
                  <c:v>182.5</c:v>
                </c:pt>
                <c:pt idx="31">
                  <c:v>182.5</c:v>
                </c:pt>
                <c:pt idx="32">
                  <c:v>182.5</c:v>
                </c:pt>
                <c:pt idx="33">
                  <c:v>180</c:v>
                </c:pt>
                <c:pt idx="34">
                  <c:v>184</c:v>
                </c:pt>
                <c:pt idx="35">
                  <c:v>185</c:v>
                </c:pt>
                <c:pt idx="36">
                  <c:v>190</c:v>
                </c:pt>
                <c:pt idx="37">
                  <c:v>190</c:v>
                </c:pt>
                <c:pt idx="38">
                  <c:v>190</c:v>
                </c:pt>
                <c:pt idx="39">
                  <c:v>195</c:v>
                </c:pt>
                <c:pt idx="40">
                  <c:v>197.5</c:v>
                </c:pt>
                <c:pt idx="41">
                  <c:v>197.5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187.5</c:v>
                </c:pt>
                <c:pt idx="56">
                  <c:v>184</c:v>
                </c:pt>
                <c:pt idx="57">
                  <c:v>182.5</c:v>
                </c:pt>
                <c:pt idx="58">
                  <c:v>182.5</c:v>
                </c:pt>
                <c:pt idx="59">
                  <c:v>182.5</c:v>
                </c:pt>
                <c:pt idx="60">
                  <c:v>173</c:v>
                </c:pt>
                <c:pt idx="61">
                  <c:v>170</c:v>
                </c:pt>
                <c:pt idx="62">
                  <c:v>170</c:v>
                </c:pt>
                <c:pt idx="63">
                  <c:v>172.5</c:v>
                </c:pt>
                <c:pt idx="64">
                  <c:v>172.5</c:v>
                </c:pt>
                <c:pt idx="65">
                  <c:v>170</c:v>
                </c:pt>
                <c:pt idx="66">
                  <c:v>173</c:v>
                </c:pt>
                <c:pt idx="67">
                  <c:v>172.5</c:v>
                </c:pt>
                <c:pt idx="68">
                  <c:v>175</c:v>
                </c:pt>
                <c:pt idx="69">
                  <c:v>172.5</c:v>
                </c:pt>
                <c:pt idx="70">
                  <c:v>172.5</c:v>
                </c:pt>
                <c:pt idx="71">
                  <c:v>170</c:v>
                </c:pt>
                <c:pt idx="72">
                  <c:v>170</c:v>
                </c:pt>
                <c:pt idx="73">
                  <c:v>172.5</c:v>
                </c:pt>
                <c:pt idx="74">
                  <c:v>172.5</c:v>
                </c:pt>
                <c:pt idx="75">
                  <c:v>172.5</c:v>
                </c:pt>
                <c:pt idx="76">
                  <c:v>192.5</c:v>
                </c:pt>
                <c:pt idx="77">
                  <c:v>192.5</c:v>
                </c:pt>
                <c:pt idx="78">
                  <c:v>192.5</c:v>
                </c:pt>
                <c:pt idx="79">
                  <c:v>192.5</c:v>
                </c:pt>
                <c:pt idx="80">
                  <c:v>192.5</c:v>
                </c:pt>
                <c:pt idx="81">
                  <c:v>192.5</c:v>
                </c:pt>
                <c:pt idx="82">
                  <c:v>192.5</c:v>
                </c:pt>
                <c:pt idx="83">
                  <c:v>192.5</c:v>
                </c:pt>
                <c:pt idx="84">
                  <c:v>192.5</c:v>
                </c:pt>
                <c:pt idx="85">
                  <c:v>192.5</c:v>
                </c:pt>
                <c:pt idx="86">
                  <c:v>192.5</c:v>
                </c:pt>
                <c:pt idx="87">
                  <c:v>200</c:v>
                </c:pt>
                <c:pt idx="88">
                  <c:v>205</c:v>
                </c:pt>
                <c:pt idx="89">
                  <c:v>207.5</c:v>
                </c:pt>
                <c:pt idx="90">
                  <c:v>207.5</c:v>
                </c:pt>
                <c:pt idx="91">
                  <c:v>207.5</c:v>
                </c:pt>
                <c:pt idx="92">
                  <c:v>207.5</c:v>
                </c:pt>
                <c:pt idx="93">
                  <c:v>207.5</c:v>
                </c:pt>
                <c:pt idx="94">
                  <c:v>207.5</c:v>
                </c:pt>
                <c:pt idx="95">
                  <c:v>207.5</c:v>
                </c:pt>
                <c:pt idx="96">
                  <c:v>207.5</c:v>
                </c:pt>
                <c:pt idx="97">
                  <c:v>207.5</c:v>
                </c:pt>
                <c:pt idx="98">
                  <c:v>207.5</c:v>
                </c:pt>
                <c:pt idx="99">
                  <c:v>207.5</c:v>
                </c:pt>
                <c:pt idx="100">
                  <c:v>207.5</c:v>
                </c:pt>
                <c:pt idx="101">
                  <c:v>207.5</c:v>
                </c:pt>
                <c:pt idx="102">
                  <c:v>207.5</c:v>
                </c:pt>
                <c:pt idx="103">
                  <c:v>207.5</c:v>
                </c:pt>
                <c:pt idx="104">
                  <c:v>207.5</c:v>
                </c:pt>
                <c:pt idx="105">
                  <c:v>207.5</c:v>
                </c:pt>
                <c:pt idx="106">
                  <c:v>207.5</c:v>
                </c:pt>
                <c:pt idx="108">
                  <c:v>207.5</c:v>
                </c:pt>
                <c:pt idx="109">
                  <c:v>207.5</c:v>
                </c:pt>
                <c:pt idx="110">
                  <c:v>207.5</c:v>
                </c:pt>
                <c:pt idx="111">
                  <c:v>207.5</c:v>
                </c:pt>
                <c:pt idx="112">
                  <c:v>207.5</c:v>
                </c:pt>
                <c:pt idx="113">
                  <c:v>207.5</c:v>
                </c:pt>
                <c:pt idx="114">
                  <c:v>207.5</c:v>
                </c:pt>
                <c:pt idx="115">
                  <c:v>207.5</c:v>
                </c:pt>
                <c:pt idx="117">
                  <c:v>207.5</c:v>
                </c:pt>
                <c:pt idx="118">
                  <c:v>207.5</c:v>
                </c:pt>
                <c:pt idx="119">
                  <c:v>207.5</c:v>
                </c:pt>
                <c:pt idx="120">
                  <c:v>207.5</c:v>
                </c:pt>
                <c:pt idx="121">
                  <c:v>205</c:v>
                </c:pt>
                <c:pt idx="122">
                  <c:v>207.5</c:v>
                </c:pt>
                <c:pt idx="123">
                  <c:v>207.5</c:v>
                </c:pt>
                <c:pt idx="124">
                  <c:v>207.5</c:v>
                </c:pt>
                <c:pt idx="125">
                  <c:v>207.5</c:v>
                </c:pt>
                <c:pt idx="126">
                  <c:v>207.5</c:v>
                </c:pt>
                <c:pt idx="127">
                  <c:v>207.5</c:v>
                </c:pt>
                <c:pt idx="128">
                  <c:v>215</c:v>
                </c:pt>
                <c:pt idx="129">
                  <c:v>215</c:v>
                </c:pt>
                <c:pt idx="130">
                  <c:v>215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3E2-493C-8C71-6BA77ED45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41023640067996"/>
          <c:y val="0.67799694085068074"/>
          <c:w val="0.13231352773552307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</a:t>
            </a:r>
            <a:r>
              <a:rPr lang="en-IE" sz="1800" baseline="0"/>
              <a:t> buying prices for bananas from other origins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93428074797632E-2"/>
          <c:y val="9.0781341673725272E-2"/>
          <c:w val="0.87285020982012407"/>
          <c:h val="0.77996411188616244"/>
        </c:manualLayout>
      </c:layout>
      <c:lineChart>
        <c:grouping val="standard"/>
        <c:varyColors val="0"/>
        <c:ser>
          <c:idx val="0"/>
          <c:order val="0"/>
          <c:tx>
            <c:v>Spain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'data Other origins'!$A$89:$B$135</c:f>
              <c:multiLvlStrCache>
                <c:ptCount val="4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'data Other origins'!$K$89:$K$135</c:f>
              <c:numCache>
                <c:formatCode>0</c:formatCode>
                <c:ptCount val="47"/>
                <c:pt idx="4">
                  <c:v>100</c:v>
                </c:pt>
                <c:pt idx="7">
                  <c:v>100</c:v>
                </c:pt>
                <c:pt idx="8" formatCode="General">
                  <c:v>90</c:v>
                </c:pt>
                <c:pt idx="9" formatCode="General">
                  <c:v>103</c:v>
                </c:pt>
                <c:pt idx="10" formatCode="General">
                  <c:v>103</c:v>
                </c:pt>
                <c:pt idx="11" formatCode="General">
                  <c:v>145</c:v>
                </c:pt>
                <c:pt idx="12" formatCode="General">
                  <c:v>145</c:v>
                </c:pt>
                <c:pt idx="13" formatCode="General">
                  <c:v>140</c:v>
                </c:pt>
                <c:pt idx="14" formatCode="General">
                  <c:v>160</c:v>
                </c:pt>
                <c:pt idx="15">
                  <c:v>160</c:v>
                </c:pt>
                <c:pt idx="16" formatCode="General">
                  <c:v>130</c:v>
                </c:pt>
                <c:pt idx="17" formatCode="General">
                  <c:v>121</c:v>
                </c:pt>
                <c:pt idx="18" formatCode="General">
                  <c:v>127</c:v>
                </c:pt>
                <c:pt idx="19" formatCode="General">
                  <c:v>125</c:v>
                </c:pt>
                <c:pt idx="20" formatCode="General">
                  <c:v>125</c:v>
                </c:pt>
                <c:pt idx="21" formatCode="General">
                  <c:v>120</c:v>
                </c:pt>
                <c:pt idx="22" formatCode="General">
                  <c:v>130</c:v>
                </c:pt>
                <c:pt idx="23" formatCode="General">
                  <c:v>134</c:v>
                </c:pt>
                <c:pt idx="24" formatCode="General">
                  <c:v>130</c:v>
                </c:pt>
                <c:pt idx="26" formatCode="General">
                  <c:v>121</c:v>
                </c:pt>
                <c:pt idx="27">
                  <c:v>111.63</c:v>
                </c:pt>
                <c:pt idx="28">
                  <c:v>111.32</c:v>
                </c:pt>
                <c:pt idx="29">
                  <c:v>110</c:v>
                </c:pt>
                <c:pt idx="30">
                  <c:v>110</c:v>
                </c:pt>
                <c:pt idx="36">
                  <c:v>110</c:v>
                </c:pt>
                <c:pt idx="37">
                  <c:v>110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101.66</c:v>
                </c:pt>
                <c:pt idx="42">
                  <c:v>100</c:v>
                </c:pt>
                <c:pt idx="43">
                  <c:v>93.47</c:v>
                </c:pt>
                <c:pt idx="44">
                  <c:v>100</c:v>
                </c:pt>
                <c:pt idx="45">
                  <c:v>106.96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93-4130-9823-745CB7D6E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793088"/>
        <c:axId val="436792256"/>
      </c:lineChart>
      <c:catAx>
        <c:axId val="43679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 number</a:t>
                </a:r>
              </a:p>
            </c:rich>
          </c:tx>
          <c:layout>
            <c:manualLayout>
              <c:xMode val="edge"/>
              <c:yMode val="edge"/>
              <c:x val="1.5580935568373474E-2"/>
              <c:y val="0.9261395530610095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2256"/>
        <c:crosses val="autoZero"/>
        <c:auto val="1"/>
        <c:lblAlgn val="ctr"/>
        <c:lblOffset val="100"/>
        <c:noMultiLvlLbl val="0"/>
      </c:catAx>
      <c:valAx>
        <c:axId val="436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2793135992102103E-2"/>
              <c:y val="3.5279159339633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7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41023640067996"/>
          <c:y val="0.67799694085068074"/>
          <c:w val="0.13231352773552307"/>
          <c:h val="0.15644660551528905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sz="1800"/>
              <a:t>Wholesale buying prices for bananas</a:t>
            </a:r>
            <a:r>
              <a:rPr lang="en-IE" sz="1800" baseline="0"/>
              <a:t> from all origins in France</a:t>
            </a:r>
            <a:endParaRPr lang="en-IE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32163524995296E-2"/>
          <c:y val="8.868888438909886E-2"/>
          <c:w val="0.88535399157448802"/>
          <c:h val="0.76505560087382329"/>
        </c:manualLayout>
      </c:layout>
      <c:lineChart>
        <c:grouping val="standard"/>
        <c:varyColors val="0"/>
        <c:ser>
          <c:idx val="0"/>
          <c:order val="0"/>
          <c:tx>
            <c:v>Latin America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'data Latin America'!$A$4:$B$135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Latin America'!$N$3:$N$135</c:f>
              <c:numCache>
                <c:formatCode>0</c:formatCode>
                <c:ptCount val="133"/>
                <c:pt idx="1">
                  <c:v>113.33333333333333</c:v>
                </c:pt>
                <c:pt idx="2">
                  <c:v>113.33333333333333</c:v>
                </c:pt>
                <c:pt idx="3">
                  <c:v>108.66666666666667</c:v>
                </c:pt>
                <c:pt idx="4">
                  <c:v>105.83333333333333</c:v>
                </c:pt>
                <c:pt idx="5">
                  <c:v>105</c:v>
                </c:pt>
                <c:pt idx="6">
                  <c:v>105</c:v>
                </c:pt>
                <c:pt idx="7">
                  <c:v>102.60000000000001</c:v>
                </c:pt>
                <c:pt idx="8">
                  <c:v>96.333333333333329</c:v>
                </c:pt>
                <c:pt idx="9">
                  <c:v>95</c:v>
                </c:pt>
                <c:pt idx="10">
                  <c:v>94.333333333333329</c:v>
                </c:pt>
                <c:pt idx="11">
                  <c:v>93.333333333333329</c:v>
                </c:pt>
                <c:pt idx="12">
                  <c:v>93.333333333333329</c:v>
                </c:pt>
                <c:pt idx="13">
                  <c:v>93.333333333333329</c:v>
                </c:pt>
                <c:pt idx="14">
                  <c:v>93.333333333333329</c:v>
                </c:pt>
                <c:pt idx="15">
                  <c:v>96</c:v>
                </c:pt>
                <c:pt idx="16">
                  <c:v>105</c:v>
                </c:pt>
                <c:pt idx="17">
                  <c:v>106.66666666666667</c:v>
                </c:pt>
                <c:pt idx="18">
                  <c:v>107.33333333333333</c:v>
                </c:pt>
                <c:pt idx="19">
                  <c:v>110.33333333333333</c:v>
                </c:pt>
                <c:pt idx="20">
                  <c:v>110</c:v>
                </c:pt>
                <c:pt idx="21">
                  <c:v>111.39999999999999</c:v>
                </c:pt>
                <c:pt idx="22">
                  <c:v>110.60000000000001</c:v>
                </c:pt>
                <c:pt idx="23">
                  <c:v>110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110.39999999999999</c:v>
                </c:pt>
                <c:pt idx="29">
                  <c:v>111</c:v>
                </c:pt>
                <c:pt idx="30">
                  <c:v>111</c:v>
                </c:pt>
                <c:pt idx="31">
                  <c:v>111.26666666666667</c:v>
                </c:pt>
                <c:pt idx="32">
                  <c:v>110.66666666666667</c:v>
                </c:pt>
                <c:pt idx="33">
                  <c:v>110.26666666666667</c:v>
                </c:pt>
                <c:pt idx="34">
                  <c:v>111.06666666666666</c:v>
                </c:pt>
                <c:pt idx="35">
                  <c:v>115.33333333333333</c:v>
                </c:pt>
                <c:pt idx="36">
                  <c:v>122.39999999999999</c:v>
                </c:pt>
                <c:pt idx="37">
                  <c:v>126.93333333333334</c:v>
                </c:pt>
                <c:pt idx="38">
                  <c:v>126.66666666666667</c:v>
                </c:pt>
                <c:pt idx="39">
                  <c:v>125.39999999999999</c:v>
                </c:pt>
                <c:pt idx="40">
                  <c:v>125.60000000000001</c:v>
                </c:pt>
                <c:pt idx="41">
                  <c:v>125</c:v>
                </c:pt>
                <c:pt idx="42">
                  <c:v>125</c:v>
                </c:pt>
                <c:pt idx="43">
                  <c:v>126</c:v>
                </c:pt>
                <c:pt idx="44">
                  <c:v>125.39999999999999</c:v>
                </c:pt>
                <c:pt idx="45">
                  <c:v>127</c:v>
                </c:pt>
                <c:pt idx="46">
                  <c:v>127</c:v>
                </c:pt>
                <c:pt idx="47">
                  <c:v>128.06666666666666</c:v>
                </c:pt>
                <c:pt idx="48">
                  <c:v>128.33333333333334</c:v>
                </c:pt>
                <c:pt idx="49">
                  <c:v>128.33333333333334</c:v>
                </c:pt>
                <c:pt idx="50">
                  <c:v>128.33333333333334</c:v>
                </c:pt>
                <c:pt idx="51">
                  <c:v>128.33333333333334</c:v>
                </c:pt>
                <c:pt idx="52">
                  <c:v>128.33333333333334</c:v>
                </c:pt>
                <c:pt idx="53">
                  <c:v>128.75</c:v>
                </c:pt>
                <c:pt idx="54">
                  <c:v>128.75</c:v>
                </c:pt>
                <c:pt idx="55">
                  <c:v>128.75</c:v>
                </c:pt>
                <c:pt idx="56">
                  <c:v>128.75</c:v>
                </c:pt>
                <c:pt idx="57">
                  <c:v>128.25</c:v>
                </c:pt>
                <c:pt idx="58">
                  <c:v>125.375</c:v>
                </c:pt>
                <c:pt idx="59">
                  <c:v>118.75</c:v>
                </c:pt>
                <c:pt idx="60">
                  <c:v>118.75</c:v>
                </c:pt>
                <c:pt idx="61">
                  <c:v>113.1</c:v>
                </c:pt>
                <c:pt idx="62">
                  <c:v>110.95</c:v>
                </c:pt>
                <c:pt idx="63">
                  <c:v>110.5</c:v>
                </c:pt>
                <c:pt idx="64">
                  <c:v>107.06666666666666</c:v>
                </c:pt>
                <c:pt idx="65">
                  <c:v>104</c:v>
                </c:pt>
                <c:pt idx="66">
                  <c:v>103.33333333333333</c:v>
                </c:pt>
                <c:pt idx="67">
                  <c:v>105.66666666666667</c:v>
                </c:pt>
                <c:pt idx="68">
                  <c:v>110.26666666666667</c:v>
                </c:pt>
                <c:pt idx="69">
                  <c:v>116.39999999999999</c:v>
                </c:pt>
                <c:pt idx="70">
                  <c:v>117.66666666666667</c:v>
                </c:pt>
                <c:pt idx="71">
                  <c:v>116.66666666666667</c:v>
                </c:pt>
                <c:pt idx="72">
                  <c:v>115.39999999999999</c:v>
                </c:pt>
                <c:pt idx="73">
                  <c:v>116.26666666666667</c:v>
                </c:pt>
                <c:pt idx="74">
                  <c:v>116.66666666666667</c:v>
                </c:pt>
                <c:pt idx="75">
                  <c:v>115.66666666666667</c:v>
                </c:pt>
                <c:pt idx="76">
                  <c:v>125</c:v>
                </c:pt>
                <c:pt idx="77">
                  <c:v>116.66666666666667</c:v>
                </c:pt>
                <c:pt idx="78">
                  <c:v>116.66666666666667</c:v>
                </c:pt>
                <c:pt idx="79">
                  <c:v>116.66666666666667</c:v>
                </c:pt>
                <c:pt idx="80">
                  <c:v>116.66666666666667</c:v>
                </c:pt>
                <c:pt idx="81">
                  <c:v>116.66666666666667</c:v>
                </c:pt>
                <c:pt idx="82">
                  <c:v>116.66666666666667</c:v>
                </c:pt>
                <c:pt idx="83">
                  <c:v>117.33333333333333</c:v>
                </c:pt>
                <c:pt idx="85">
                  <c:v>120</c:v>
                </c:pt>
                <c:pt idx="86">
                  <c:v>120</c:v>
                </c:pt>
                <c:pt idx="87">
                  <c:v>116.66666666666667</c:v>
                </c:pt>
                <c:pt idx="88">
                  <c:v>112.66666666666667</c:v>
                </c:pt>
                <c:pt idx="89">
                  <c:v>111.66666666666667</c:v>
                </c:pt>
                <c:pt idx="90">
                  <c:v>111.66666666666667</c:v>
                </c:pt>
                <c:pt idx="91">
                  <c:v>113.33333333333333</c:v>
                </c:pt>
                <c:pt idx="92">
                  <c:v>113.33333333333333</c:v>
                </c:pt>
                <c:pt idx="93">
                  <c:v>113.33333333333333</c:v>
                </c:pt>
                <c:pt idx="94">
                  <c:v>113.33333333333333</c:v>
                </c:pt>
                <c:pt idx="95">
                  <c:v>113.33333333333333</c:v>
                </c:pt>
                <c:pt idx="96">
                  <c:v>113.33333333333333</c:v>
                </c:pt>
                <c:pt idx="97">
                  <c:v>115</c:v>
                </c:pt>
                <c:pt idx="98">
                  <c:v>113.33333333333333</c:v>
                </c:pt>
                <c:pt idx="99">
                  <c:v>114.16666666666667</c:v>
                </c:pt>
                <c:pt idx="100">
                  <c:v>115</c:v>
                </c:pt>
                <c:pt idx="101">
                  <c:v>115</c:v>
                </c:pt>
                <c:pt idx="102">
                  <c:v>113</c:v>
                </c:pt>
                <c:pt idx="103">
                  <c:v>109.13333333333333</c:v>
                </c:pt>
                <c:pt idx="104">
                  <c:v>112.8</c:v>
                </c:pt>
                <c:pt idx="105">
                  <c:v>117.66666666666667</c:v>
                </c:pt>
                <c:pt idx="106">
                  <c:v>117.5</c:v>
                </c:pt>
                <c:pt idx="107">
                  <c:v>119</c:v>
                </c:pt>
                <c:pt idx="108">
                  <c:v>116.66666666666667</c:v>
                </c:pt>
                <c:pt idx="109">
                  <c:v>116.66666666666667</c:v>
                </c:pt>
                <c:pt idx="110">
                  <c:v>116.66666666666667</c:v>
                </c:pt>
                <c:pt idx="111">
                  <c:v>116.66666666666667</c:v>
                </c:pt>
                <c:pt idx="112">
                  <c:v>117.66666666666667</c:v>
                </c:pt>
                <c:pt idx="113">
                  <c:v>116.66666666666667</c:v>
                </c:pt>
                <c:pt idx="114">
                  <c:v>116</c:v>
                </c:pt>
                <c:pt idx="115">
                  <c:v>115</c:v>
                </c:pt>
                <c:pt idx="116">
                  <c:v>114.33333333333333</c:v>
                </c:pt>
                <c:pt idx="117">
                  <c:v>113.33333333333333</c:v>
                </c:pt>
                <c:pt idx="118">
                  <c:v>111.66666666666667</c:v>
                </c:pt>
                <c:pt idx="119">
                  <c:v>111.66666666666667</c:v>
                </c:pt>
                <c:pt idx="120">
                  <c:v>112.33333333333333</c:v>
                </c:pt>
                <c:pt idx="121">
                  <c:v>113.33333333333333</c:v>
                </c:pt>
                <c:pt idx="122">
                  <c:v>113.33333333333333</c:v>
                </c:pt>
                <c:pt idx="123">
                  <c:v>113.33333333333333</c:v>
                </c:pt>
                <c:pt idx="124">
                  <c:v>112.33333333333333</c:v>
                </c:pt>
                <c:pt idx="125">
                  <c:v>113.33333333333333</c:v>
                </c:pt>
                <c:pt idx="126">
                  <c:v>113.33333333333333</c:v>
                </c:pt>
                <c:pt idx="127">
                  <c:v>113.33333333333333</c:v>
                </c:pt>
                <c:pt idx="128">
                  <c:v>113.33333333333333</c:v>
                </c:pt>
                <c:pt idx="129">
                  <c:v>120</c:v>
                </c:pt>
                <c:pt idx="130">
                  <c:v>120</c:v>
                </c:pt>
                <c:pt idx="131">
                  <c:v>120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37-4043-BAAB-9D74A1313455}"/>
            </c:ext>
          </c:extLst>
        </c:ser>
        <c:ser>
          <c:idx val="1"/>
          <c:order val="1"/>
          <c:tx>
            <c:v>ACP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'data Latin America'!$A$4:$B$135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ACP'!$N$3:$N$135</c:f>
              <c:numCache>
                <c:formatCode>0</c:formatCode>
                <c:ptCount val="133"/>
                <c:pt idx="1">
                  <c:v>110.65333333333332</c:v>
                </c:pt>
                <c:pt idx="2">
                  <c:v>110.33333333333333</c:v>
                </c:pt>
                <c:pt idx="3">
                  <c:v>108</c:v>
                </c:pt>
                <c:pt idx="4">
                  <c:v>106.33333333333333</c:v>
                </c:pt>
                <c:pt idx="5">
                  <c:v>102.41333333333334</c:v>
                </c:pt>
                <c:pt idx="6">
                  <c:v>103.5</c:v>
                </c:pt>
                <c:pt idx="7">
                  <c:v>101.9</c:v>
                </c:pt>
                <c:pt idx="8">
                  <c:v>96.8</c:v>
                </c:pt>
                <c:pt idx="9">
                  <c:v>95.5</c:v>
                </c:pt>
                <c:pt idx="10">
                  <c:v>94.7</c:v>
                </c:pt>
                <c:pt idx="11">
                  <c:v>93.5</c:v>
                </c:pt>
                <c:pt idx="12">
                  <c:v>93.7</c:v>
                </c:pt>
                <c:pt idx="13">
                  <c:v>94.5</c:v>
                </c:pt>
                <c:pt idx="14">
                  <c:v>94.5</c:v>
                </c:pt>
                <c:pt idx="15">
                  <c:v>96.3</c:v>
                </c:pt>
                <c:pt idx="16">
                  <c:v>104.3</c:v>
                </c:pt>
                <c:pt idx="17">
                  <c:v>106</c:v>
                </c:pt>
                <c:pt idx="18">
                  <c:v>107.4</c:v>
                </c:pt>
                <c:pt idx="19">
                  <c:v>110.3</c:v>
                </c:pt>
                <c:pt idx="20">
                  <c:v>108.8</c:v>
                </c:pt>
                <c:pt idx="21">
                  <c:v>110.38</c:v>
                </c:pt>
                <c:pt idx="22">
                  <c:v>110.52000000000001</c:v>
                </c:pt>
                <c:pt idx="23">
                  <c:v>108.5</c:v>
                </c:pt>
                <c:pt idx="24">
                  <c:v>108.8</c:v>
                </c:pt>
                <c:pt idx="25">
                  <c:v>108.8</c:v>
                </c:pt>
                <c:pt idx="26">
                  <c:v>108.8</c:v>
                </c:pt>
                <c:pt idx="27">
                  <c:v>108.8</c:v>
                </c:pt>
                <c:pt idx="28">
                  <c:v>109.18</c:v>
                </c:pt>
                <c:pt idx="29">
                  <c:v>110.2</c:v>
                </c:pt>
                <c:pt idx="30">
                  <c:v>110.08</c:v>
                </c:pt>
                <c:pt idx="31">
                  <c:v>110.8</c:v>
                </c:pt>
                <c:pt idx="32">
                  <c:v>111</c:v>
                </c:pt>
                <c:pt idx="33">
                  <c:v>110.4</c:v>
                </c:pt>
                <c:pt idx="34">
                  <c:v>111.08</c:v>
                </c:pt>
                <c:pt idx="35">
                  <c:v>115.3</c:v>
                </c:pt>
                <c:pt idx="36">
                  <c:v>121.68</c:v>
                </c:pt>
                <c:pt idx="37">
                  <c:v>123.62</c:v>
                </c:pt>
                <c:pt idx="38">
                  <c:v>124.28</c:v>
                </c:pt>
                <c:pt idx="39">
                  <c:v>123.86</c:v>
                </c:pt>
                <c:pt idx="40">
                  <c:v>124.22</c:v>
                </c:pt>
                <c:pt idx="41">
                  <c:v>123.5</c:v>
                </c:pt>
                <c:pt idx="42">
                  <c:v>123.5</c:v>
                </c:pt>
                <c:pt idx="43">
                  <c:v>124.7</c:v>
                </c:pt>
                <c:pt idx="44">
                  <c:v>124.4</c:v>
                </c:pt>
                <c:pt idx="45">
                  <c:v>125</c:v>
                </c:pt>
                <c:pt idx="46">
                  <c:v>125</c:v>
                </c:pt>
                <c:pt idx="47">
                  <c:v>125.80000000000001</c:v>
                </c:pt>
                <c:pt idx="48">
                  <c:v>126</c:v>
                </c:pt>
                <c:pt idx="49">
                  <c:v>126.08</c:v>
                </c:pt>
                <c:pt idx="50">
                  <c:v>126.5</c:v>
                </c:pt>
                <c:pt idx="51">
                  <c:v>126.25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125.2</c:v>
                </c:pt>
                <c:pt idx="58">
                  <c:v>122.5</c:v>
                </c:pt>
                <c:pt idx="59">
                  <c:v>116.5</c:v>
                </c:pt>
                <c:pt idx="60">
                  <c:v>117</c:v>
                </c:pt>
                <c:pt idx="61">
                  <c:v>110.85</c:v>
                </c:pt>
                <c:pt idx="62">
                  <c:v>108.68</c:v>
                </c:pt>
                <c:pt idx="63">
                  <c:v>109</c:v>
                </c:pt>
                <c:pt idx="64">
                  <c:v>109</c:v>
                </c:pt>
                <c:pt idx="65">
                  <c:v>106.68</c:v>
                </c:pt>
                <c:pt idx="66">
                  <c:v>104.9</c:v>
                </c:pt>
                <c:pt idx="67">
                  <c:v>107</c:v>
                </c:pt>
                <c:pt idx="68">
                  <c:v>109.97999999999999</c:v>
                </c:pt>
                <c:pt idx="69">
                  <c:v>115.02000000000001</c:v>
                </c:pt>
                <c:pt idx="70">
                  <c:v>114.7</c:v>
                </c:pt>
                <c:pt idx="71">
                  <c:v>112.2</c:v>
                </c:pt>
                <c:pt idx="72">
                  <c:v>113.97999999999999</c:v>
                </c:pt>
                <c:pt idx="73">
                  <c:v>114.9</c:v>
                </c:pt>
                <c:pt idx="74">
                  <c:v>115.52000000000001</c:v>
                </c:pt>
                <c:pt idx="75">
                  <c:v>114.8</c:v>
                </c:pt>
                <c:pt idx="76">
                  <c:v>116</c:v>
                </c:pt>
                <c:pt idx="77">
                  <c:v>116.25</c:v>
                </c:pt>
                <c:pt idx="78">
                  <c:v>116.5</c:v>
                </c:pt>
                <c:pt idx="79">
                  <c:v>116.5</c:v>
                </c:pt>
                <c:pt idx="80">
                  <c:v>116.5</c:v>
                </c:pt>
                <c:pt idx="81">
                  <c:v>116.5</c:v>
                </c:pt>
                <c:pt idx="82">
                  <c:v>116.5</c:v>
                </c:pt>
                <c:pt idx="83">
                  <c:v>116.2</c:v>
                </c:pt>
                <c:pt idx="85">
                  <c:v>117</c:v>
                </c:pt>
                <c:pt idx="86">
                  <c:v>116.5</c:v>
                </c:pt>
                <c:pt idx="87">
                  <c:v>113.1</c:v>
                </c:pt>
                <c:pt idx="88">
                  <c:v>113</c:v>
                </c:pt>
                <c:pt idx="89">
                  <c:v>111.30000000000001</c:v>
                </c:pt>
                <c:pt idx="90">
                  <c:v>111</c:v>
                </c:pt>
                <c:pt idx="91">
                  <c:v>111.19999999999999</c:v>
                </c:pt>
                <c:pt idx="92">
                  <c:v>111</c:v>
                </c:pt>
                <c:pt idx="93">
                  <c:v>112.5</c:v>
                </c:pt>
                <c:pt idx="94">
                  <c:v>114</c:v>
                </c:pt>
                <c:pt idx="95">
                  <c:v>114</c:v>
                </c:pt>
                <c:pt idx="96">
                  <c:v>114</c:v>
                </c:pt>
                <c:pt idx="97">
                  <c:v>114.80000000000001</c:v>
                </c:pt>
                <c:pt idx="98">
                  <c:v>114</c:v>
                </c:pt>
                <c:pt idx="99">
                  <c:v>115</c:v>
                </c:pt>
                <c:pt idx="100">
                  <c:v>116</c:v>
                </c:pt>
                <c:pt idx="101">
                  <c:v>116</c:v>
                </c:pt>
                <c:pt idx="102">
                  <c:v>113.69999999999999</c:v>
                </c:pt>
                <c:pt idx="103">
                  <c:v>109.6</c:v>
                </c:pt>
                <c:pt idx="104">
                  <c:v>113.2</c:v>
                </c:pt>
                <c:pt idx="105">
                  <c:v>118</c:v>
                </c:pt>
                <c:pt idx="106">
                  <c:v>117.5</c:v>
                </c:pt>
                <c:pt idx="107">
                  <c:v>116.5</c:v>
                </c:pt>
                <c:pt idx="108">
                  <c:v>116.5</c:v>
                </c:pt>
                <c:pt idx="109">
                  <c:v>116.5</c:v>
                </c:pt>
                <c:pt idx="110">
                  <c:v>116.5</c:v>
                </c:pt>
                <c:pt idx="111">
                  <c:v>116.5</c:v>
                </c:pt>
                <c:pt idx="112">
                  <c:v>116.5</c:v>
                </c:pt>
                <c:pt idx="113">
                  <c:v>116.5</c:v>
                </c:pt>
                <c:pt idx="114">
                  <c:v>115.69999999999999</c:v>
                </c:pt>
                <c:pt idx="115">
                  <c:v>114.5</c:v>
                </c:pt>
                <c:pt idx="116">
                  <c:v>114.30000000000001</c:v>
                </c:pt>
                <c:pt idx="117">
                  <c:v>114</c:v>
                </c:pt>
                <c:pt idx="118">
                  <c:v>112</c:v>
                </c:pt>
                <c:pt idx="119">
                  <c:v>112</c:v>
                </c:pt>
                <c:pt idx="120">
                  <c:v>112.80000000000001</c:v>
                </c:pt>
                <c:pt idx="121">
                  <c:v>114</c:v>
                </c:pt>
                <c:pt idx="122">
                  <c:v>114</c:v>
                </c:pt>
                <c:pt idx="123">
                  <c:v>112.72</c:v>
                </c:pt>
                <c:pt idx="124">
                  <c:v>112.80000000000001</c:v>
                </c:pt>
                <c:pt idx="125">
                  <c:v>114</c:v>
                </c:pt>
                <c:pt idx="126">
                  <c:v>112</c:v>
                </c:pt>
                <c:pt idx="127">
                  <c:v>112</c:v>
                </c:pt>
                <c:pt idx="128">
                  <c:v>112.80000000000001</c:v>
                </c:pt>
                <c:pt idx="129">
                  <c:v>116.22999999999999</c:v>
                </c:pt>
                <c:pt idx="130">
                  <c:v>114</c:v>
                </c:pt>
                <c:pt idx="131">
                  <c:v>114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37-4043-BAAB-9D74A1313455}"/>
            </c:ext>
          </c:extLst>
        </c:ser>
        <c:ser>
          <c:idx val="2"/>
          <c:order val="2"/>
          <c:tx>
            <c:v>EU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'data Latin America'!$A$4:$B$135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EU'!$L$3:$L$135</c:f>
              <c:numCache>
                <c:formatCode>0</c:formatCode>
                <c:ptCount val="133"/>
                <c:pt idx="1">
                  <c:v>126</c:v>
                </c:pt>
                <c:pt idx="2">
                  <c:v>122.66666666666667</c:v>
                </c:pt>
                <c:pt idx="3">
                  <c:v>119.33333333333333</c:v>
                </c:pt>
                <c:pt idx="4">
                  <c:v>117.16666666666667</c:v>
                </c:pt>
                <c:pt idx="5">
                  <c:v>116.66666666666667</c:v>
                </c:pt>
                <c:pt idx="6">
                  <c:v>115.33333333333333</c:v>
                </c:pt>
                <c:pt idx="7">
                  <c:v>116.93333333333334</c:v>
                </c:pt>
                <c:pt idx="8">
                  <c:v>115.66666666666667</c:v>
                </c:pt>
                <c:pt idx="9">
                  <c:v>115.83333333333333</c:v>
                </c:pt>
                <c:pt idx="10">
                  <c:v>115.39999999999999</c:v>
                </c:pt>
                <c:pt idx="11">
                  <c:v>115</c:v>
                </c:pt>
                <c:pt idx="12">
                  <c:v>115</c:v>
                </c:pt>
                <c:pt idx="13">
                  <c:v>113.33333333333333</c:v>
                </c:pt>
                <c:pt idx="14">
                  <c:v>113.33333333333333</c:v>
                </c:pt>
                <c:pt idx="15">
                  <c:v>114</c:v>
                </c:pt>
                <c:pt idx="16">
                  <c:v>117</c:v>
                </c:pt>
                <c:pt idx="17">
                  <c:v>120</c:v>
                </c:pt>
                <c:pt idx="18">
                  <c:v>120.66666666666667</c:v>
                </c:pt>
                <c:pt idx="19">
                  <c:v>123</c:v>
                </c:pt>
                <c:pt idx="20">
                  <c:v>123.33333333333333</c:v>
                </c:pt>
                <c:pt idx="21">
                  <c:v>123.33333333333333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125</c:v>
                </c:pt>
                <c:pt idx="26">
                  <c:v>126.66666666666667</c:v>
                </c:pt>
                <c:pt idx="27">
                  <c:v>126.66666666666667</c:v>
                </c:pt>
                <c:pt idx="28">
                  <c:v>123.33333333333333</c:v>
                </c:pt>
                <c:pt idx="29">
                  <c:v>125.73333333333333</c:v>
                </c:pt>
                <c:pt idx="30">
                  <c:v>125.66666666666667</c:v>
                </c:pt>
                <c:pt idx="31">
                  <c:v>123.33333333333333</c:v>
                </c:pt>
                <c:pt idx="32">
                  <c:v>123.33333333333333</c:v>
                </c:pt>
                <c:pt idx="33">
                  <c:v>120</c:v>
                </c:pt>
                <c:pt idx="34">
                  <c:v>124</c:v>
                </c:pt>
                <c:pt idx="35">
                  <c:v>128.6</c:v>
                </c:pt>
                <c:pt idx="36">
                  <c:v>135</c:v>
                </c:pt>
                <c:pt idx="37">
                  <c:v>137.66666666666666</c:v>
                </c:pt>
                <c:pt idx="38">
                  <c:v>139.26666666666668</c:v>
                </c:pt>
                <c:pt idx="39">
                  <c:v>138.33333333333334</c:v>
                </c:pt>
                <c:pt idx="40">
                  <c:v>138.33333333333334</c:v>
                </c:pt>
                <c:pt idx="41">
                  <c:v>138.33333333333334</c:v>
                </c:pt>
                <c:pt idx="42">
                  <c:v>138.33333333333334</c:v>
                </c:pt>
                <c:pt idx="43">
                  <c:v>139.16666666666666</c:v>
                </c:pt>
                <c:pt idx="44">
                  <c:v>139.16666666666666</c:v>
                </c:pt>
                <c:pt idx="45">
                  <c:v>136</c:v>
                </c:pt>
                <c:pt idx="46">
                  <c:v>135</c:v>
                </c:pt>
                <c:pt idx="47">
                  <c:v>135</c:v>
                </c:pt>
                <c:pt idx="48">
                  <c:v>135</c:v>
                </c:pt>
                <c:pt idx="49">
                  <c:v>135</c:v>
                </c:pt>
                <c:pt idx="50">
                  <c:v>135</c:v>
                </c:pt>
                <c:pt idx="51">
                  <c:v>135</c:v>
                </c:pt>
                <c:pt idx="52">
                  <c:v>136.66666666666666</c:v>
                </c:pt>
                <c:pt idx="53">
                  <c:v>137.5</c:v>
                </c:pt>
                <c:pt idx="54">
                  <c:v>137.5</c:v>
                </c:pt>
                <c:pt idx="55">
                  <c:v>136.66666666666666</c:v>
                </c:pt>
                <c:pt idx="56">
                  <c:v>136.66666666666666</c:v>
                </c:pt>
                <c:pt idx="57">
                  <c:v>133.93333333333334</c:v>
                </c:pt>
                <c:pt idx="58">
                  <c:v>132</c:v>
                </c:pt>
                <c:pt idx="59">
                  <c:v>128.33333333333334</c:v>
                </c:pt>
                <c:pt idx="60">
                  <c:v>126.66666666666667</c:v>
                </c:pt>
                <c:pt idx="61">
                  <c:v>121.66666666666667</c:v>
                </c:pt>
                <c:pt idx="62">
                  <c:v>118.33333333333333</c:v>
                </c:pt>
                <c:pt idx="63">
                  <c:v>115</c:v>
                </c:pt>
                <c:pt idx="64">
                  <c:v>116.26666666666667</c:v>
                </c:pt>
                <c:pt idx="65">
                  <c:v>115</c:v>
                </c:pt>
                <c:pt idx="66">
                  <c:v>114.1</c:v>
                </c:pt>
                <c:pt idx="67">
                  <c:v>115</c:v>
                </c:pt>
                <c:pt idx="68">
                  <c:v>116.66666666666667</c:v>
                </c:pt>
                <c:pt idx="69">
                  <c:v>123.66666666666667</c:v>
                </c:pt>
                <c:pt idx="70">
                  <c:v>124.33333333333333</c:v>
                </c:pt>
                <c:pt idx="71">
                  <c:v>123.33333333333333</c:v>
                </c:pt>
                <c:pt idx="72">
                  <c:v>124</c:v>
                </c:pt>
                <c:pt idx="73">
                  <c:v>125</c:v>
                </c:pt>
                <c:pt idx="74">
                  <c:v>125</c:v>
                </c:pt>
                <c:pt idx="75">
                  <c:v>125</c:v>
                </c:pt>
                <c:pt idx="76">
                  <c:v>125</c:v>
                </c:pt>
                <c:pt idx="77">
                  <c:v>126.9</c:v>
                </c:pt>
                <c:pt idx="78">
                  <c:v>126.83333333333333</c:v>
                </c:pt>
                <c:pt idx="79">
                  <c:v>125</c:v>
                </c:pt>
                <c:pt idx="80">
                  <c:v>125</c:v>
                </c:pt>
                <c:pt idx="81">
                  <c:v>125</c:v>
                </c:pt>
                <c:pt idx="82">
                  <c:v>125</c:v>
                </c:pt>
                <c:pt idx="83">
                  <c:v>125.33333333333333</c:v>
                </c:pt>
                <c:pt idx="85">
                  <c:v>127.5</c:v>
                </c:pt>
                <c:pt idx="86">
                  <c:v>128.33333333333334</c:v>
                </c:pt>
                <c:pt idx="87">
                  <c:v>127</c:v>
                </c:pt>
                <c:pt idx="88">
                  <c:v>125</c:v>
                </c:pt>
                <c:pt idx="89">
                  <c:v>125</c:v>
                </c:pt>
                <c:pt idx="90">
                  <c:v>125</c:v>
                </c:pt>
                <c:pt idx="91">
                  <c:v>125</c:v>
                </c:pt>
                <c:pt idx="92">
                  <c:v>125.66666666666667</c:v>
                </c:pt>
                <c:pt idx="93">
                  <c:v>126.66666666666667</c:v>
                </c:pt>
                <c:pt idx="94">
                  <c:v>126.66666666666667</c:v>
                </c:pt>
                <c:pt idx="95">
                  <c:v>126.66666666666667</c:v>
                </c:pt>
                <c:pt idx="96">
                  <c:v>126.66666666666667</c:v>
                </c:pt>
                <c:pt idx="97">
                  <c:v>128.33333333333334</c:v>
                </c:pt>
                <c:pt idx="98">
                  <c:v>129</c:v>
                </c:pt>
                <c:pt idx="99">
                  <c:v>130</c:v>
                </c:pt>
                <c:pt idx="100">
                  <c:v>128.33333333333334</c:v>
                </c:pt>
                <c:pt idx="101">
                  <c:v>128.33333333333334</c:v>
                </c:pt>
                <c:pt idx="102">
                  <c:v>128.33333333333334</c:v>
                </c:pt>
                <c:pt idx="103">
                  <c:v>126.66666666666667</c:v>
                </c:pt>
                <c:pt idx="104">
                  <c:v>130</c:v>
                </c:pt>
                <c:pt idx="105">
                  <c:v>129.33333333333334</c:v>
                </c:pt>
                <c:pt idx="106">
                  <c:v>128.33333333333334</c:v>
                </c:pt>
                <c:pt idx="107">
                  <c:v>128.33333333333334</c:v>
                </c:pt>
                <c:pt idx="108">
                  <c:v>128.33333333333334</c:v>
                </c:pt>
                <c:pt idx="109">
                  <c:v>128.33333333333334</c:v>
                </c:pt>
                <c:pt idx="110">
                  <c:v>128.33333333333334</c:v>
                </c:pt>
                <c:pt idx="111">
                  <c:v>129</c:v>
                </c:pt>
                <c:pt idx="112">
                  <c:v>129.33333333333334</c:v>
                </c:pt>
                <c:pt idx="113">
                  <c:v>128.66666666666666</c:v>
                </c:pt>
                <c:pt idx="114">
                  <c:v>126.66666666666667</c:v>
                </c:pt>
                <c:pt idx="115">
                  <c:v>128.33333333333334</c:v>
                </c:pt>
                <c:pt idx="116">
                  <c:v>127.66666666666667</c:v>
                </c:pt>
                <c:pt idx="117">
                  <c:v>126.66666666666667</c:v>
                </c:pt>
                <c:pt idx="118">
                  <c:v>126.66666666666667</c:v>
                </c:pt>
                <c:pt idx="119">
                  <c:v>125</c:v>
                </c:pt>
                <c:pt idx="120">
                  <c:v>125</c:v>
                </c:pt>
                <c:pt idx="121">
                  <c:v>125</c:v>
                </c:pt>
                <c:pt idx="122">
                  <c:v>125</c:v>
                </c:pt>
                <c:pt idx="123">
                  <c:v>125</c:v>
                </c:pt>
                <c:pt idx="124">
                  <c:v>125</c:v>
                </c:pt>
                <c:pt idx="125">
                  <c:v>125</c:v>
                </c:pt>
                <c:pt idx="126">
                  <c:v>125</c:v>
                </c:pt>
                <c:pt idx="127">
                  <c:v>125</c:v>
                </c:pt>
                <c:pt idx="128">
                  <c:v>125</c:v>
                </c:pt>
                <c:pt idx="129">
                  <c:v>128.33333333333334</c:v>
                </c:pt>
                <c:pt idx="130">
                  <c:v>128.33333333333334</c:v>
                </c:pt>
                <c:pt idx="131">
                  <c:v>128.33333333333334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237-4043-BAAB-9D74A1313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195247"/>
        <c:axId val="219199823"/>
      </c:lineChart>
      <c:catAx>
        <c:axId val="2191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Week number</a:t>
                </a:r>
              </a:p>
            </c:rich>
          </c:tx>
          <c:layout>
            <c:manualLayout>
              <c:xMode val="edge"/>
              <c:yMode val="edge"/>
              <c:x val="2.3639891774044131E-2"/>
              <c:y val="0.9112310420486705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9823"/>
        <c:crosses val="autoZero"/>
        <c:auto val="1"/>
        <c:lblAlgn val="ctr"/>
        <c:lblOffset val="100"/>
        <c:noMultiLvlLbl val="0"/>
      </c:catAx>
      <c:valAx>
        <c:axId val="219199823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€/100kg</a:t>
                </a:r>
              </a:p>
            </c:rich>
          </c:tx>
          <c:layout>
            <c:manualLayout>
              <c:xMode val="edge"/>
              <c:yMode val="edge"/>
              <c:x val="2.1862090661401403E-2"/>
              <c:y val="3.68171978240421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1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42356337445678"/>
          <c:y val="0.59145283234889789"/>
          <c:w val="0.19621349166435226"/>
          <c:h val="0.19743588265188874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Spain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v>Latin America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'data Latin America'!$A$3:$B$135</c:f>
              <c:multiLvlStrCache>
                <c:ptCount val="132"/>
                <c:lvl>
                  <c:pt idx="1">
                    <c:v>20</c:v>
                  </c:pt>
                  <c:pt idx="2">
                    <c:v>21</c:v>
                  </c:pt>
                  <c:pt idx="3">
                    <c:v>22</c:v>
                  </c:pt>
                  <c:pt idx="4">
                    <c:v>23</c:v>
                  </c:pt>
                  <c:pt idx="5">
                    <c:v>24</c:v>
                  </c:pt>
                  <c:pt idx="6">
                    <c:v>25</c:v>
                  </c:pt>
                  <c:pt idx="7">
                    <c:v>26</c:v>
                  </c:pt>
                  <c:pt idx="8">
                    <c:v>27</c:v>
                  </c:pt>
                  <c:pt idx="9">
                    <c:v>28</c:v>
                  </c:pt>
                  <c:pt idx="10">
                    <c:v>29</c:v>
                  </c:pt>
                  <c:pt idx="11">
                    <c:v>30</c:v>
                  </c:pt>
                  <c:pt idx="12">
                    <c:v>31</c:v>
                  </c:pt>
                  <c:pt idx="13">
                    <c:v>32</c:v>
                  </c:pt>
                  <c:pt idx="14">
                    <c:v>33</c:v>
                  </c:pt>
                  <c:pt idx="15">
                    <c:v>34</c:v>
                  </c:pt>
                  <c:pt idx="16">
                    <c:v>35</c:v>
                  </c:pt>
                  <c:pt idx="17">
                    <c:v>36</c:v>
                  </c:pt>
                  <c:pt idx="18">
                    <c:v>37</c:v>
                  </c:pt>
                  <c:pt idx="19">
                    <c:v>38</c:v>
                  </c:pt>
                  <c:pt idx="20">
                    <c:v>39</c:v>
                  </c:pt>
                  <c:pt idx="21">
                    <c:v>40</c:v>
                  </c:pt>
                  <c:pt idx="22">
                    <c:v>41</c:v>
                  </c:pt>
                  <c:pt idx="23">
                    <c:v>42</c:v>
                  </c:pt>
                  <c:pt idx="24">
                    <c:v>43</c:v>
                  </c:pt>
                  <c:pt idx="25">
                    <c:v>44</c:v>
                  </c:pt>
                  <c:pt idx="26">
                    <c:v>45</c:v>
                  </c:pt>
                  <c:pt idx="27">
                    <c:v>46</c:v>
                  </c:pt>
                  <c:pt idx="28">
                    <c:v>47</c:v>
                  </c:pt>
                  <c:pt idx="29">
                    <c:v>48</c:v>
                  </c:pt>
                  <c:pt idx="30">
                    <c:v>49</c:v>
                  </c:pt>
                  <c:pt idx="31">
                    <c:v>50</c:v>
                  </c:pt>
                  <c:pt idx="32">
                    <c:v>51</c:v>
                  </c:pt>
                  <c:pt idx="33">
                    <c:v>52</c:v>
                  </c:pt>
                  <c:pt idx="34">
                    <c:v>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13</c:v>
                  </c:pt>
                  <c:pt idx="47">
                    <c:v>14</c:v>
                  </c:pt>
                  <c:pt idx="48">
                    <c:v>15</c:v>
                  </c:pt>
                  <c:pt idx="49">
                    <c:v>16</c:v>
                  </c:pt>
                  <c:pt idx="50">
                    <c:v>17</c:v>
                  </c:pt>
                  <c:pt idx="51">
                    <c:v>18</c:v>
                  </c:pt>
                  <c:pt idx="52">
                    <c:v>19</c:v>
                  </c:pt>
                  <c:pt idx="53">
                    <c:v>20</c:v>
                  </c:pt>
                  <c:pt idx="54">
                    <c:v>21</c:v>
                  </c:pt>
                  <c:pt idx="55">
                    <c:v>22</c:v>
                  </c:pt>
                  <c:pt idx="56">
                    <c:v>23</c:v>
                  </c:pt>
                  <c:pt idx="57">
                    <c:v>24</c:v>
                  </c:pt>
                  <c:pt idx="58">
                    <c:v>25</c:v>
                  </c:pt>
                  <c:pt idx="59">
                    <c:v>26</c:v>
                  </c:pt>
                  <c:pt idx="60">
                    <c:v>27</c:v>
                  </c:pt>
                  <c:pt idx="61">
                    <c:v>28</c:v>
                  </c:pt>
                  <c:pt idx="62">
                    <c:v>29</c:v>
                  </c:pt>
                  <c:pt idx="63">
                    <c:v>30</c:v>
                  </c:pt>
                  <c:pt idx="64">
                    <c:v>31</c:v>
                  </c:pt>
                  <c:pt idx="65">
                    <c:v>32</c:v>
                  </c:pt>
                  <c:pt idx="66">
                    <c:v>33</c:v>
                  </c:pt>
                  <c:pt idx="67">
                    <c:v>34</c:v>
                  </c:pt>
                  <c:pt idx="68">
                    <c:v>35</c:v>
                  </c:pt>
                  <c:pt idx="69">
                    <c:v>36</c:v>
                  </c:pt>
                  <c:pt idx="70">
                    <c:v>37</c:v>
                  </c:pt>
                  <c:pt idx="71">
                    <c:v>38</c:v>
                  </c:pt>
                  <c:pt idx="72">
                    <c:v>39</c:v>
                  </c:pt>
                  <c:pt idx="73">
                    <c:v>40</c:v>
                  </c:pt>
                  <c:pt idx="74">
                    <c:v>41</c:v>
                  </c:pt>
                  <c:pt idx="75">
                    <c:v>42</c:v>
                  </c:pt>
                  <c:pt idx="76">
                    <c:v>43</c:v>
                  </c:pt>
                  <c:pt idx="77">
                    <c:v>44</c:v>
                  </c:pt>
                  <c:pt idx="78">
                    <c:v>45</c:v>
                  </c:pt>
                  <c:pt idx="79">
                    <c:v>46</c:v>
                  </c:pt>
                  <c:pt idx="80">
                    <c:v>47</c:v>
                  </c:pt>
                  <c:pt idx="81">
                    <c:v>48</c:v>
                  </c:pt>
                  <c:pt idx="82">
                    <c:v>49</c:v>
                  </c:pt>
                  <c:pt idx="83">
                    <c:v>50</c:v>
                  </c:pt>
                  <c:pt idx="84">
                    <c:v>51</c:v>
                  </c:pt>
                  <c:pt idx="85">
                    <c:v>52</c:v>
                  </c:pt>
                  <c:pt idx="86">
                    <c:v>1</c:v>
                  </c:pt>
                  <c:pt idx="87">
                    <c:v>2</c:v>
                  </c:pt>
                  <c:pt idx="88">
                    <c:v>3</c:v>
                  </c:pt>
                  <c:pt idx="89">
                    <c:v>4</c:v>
                  </c:pt>
                  <c:pt idx="90">
                    <c:v>5</c:v>
                  </c:pt>
                  <c:pt idx="91">
                    <c:v>6</c:v>
                  </c:pt>
                  <c:pt idx="92">
                    <c:v>7</c:v>
                  </c:pt>
                  <c:pt idx="93">
                    <c:v>8</c:v>
                  </c:pt>
                  <c:pt idx="94">
                    <c:v>9</c:v>
                  </c:pt>
                  <c:pt idx="95">
                    <c:v>10</c:v>
                  </c:pt>
                  <c:pt idx="96">
                    <c:v>11</c:v>
                  </c:pt>
                  <c:pt idx="97">
                    <c:v>12</c:v>
                  </c:pt>
                  <c:pt idx="98">
                    <c:v>13</c:v>
                  </c:pt>
                  <c:pt idx="99">
                    <c:v>14</c:v>
                  </c:pt>
                  <c:pt idx="100">
                    <c:v>15</c:v>
                  </c:pt>
                  <c:pt idx="101">
                    <c:v>16</c:v>
                  </c:pt>
                  <c:pt idx="102">
                    <c:v>17</c:v>
                  </c:pt>
                  <c:pt idx="103">
                    <c:v>18</c:v>
                  </c:pt>
                  <c:pt idx="104">
                    <c:v>19</c:v>
                  </c:pt>
                  <c:pt idx="105">
                    <c:v>20</c:v>
                  </c:pt>
                  <c:pt idx="106">
                    <c:v>21</c:v>
                  </c:pt>
                  <c:pt idx="107">
                    <c:v>22</c:v>
                  </c:pt>
                  <c:pt idx="108">
                    <c:v>23</c:v>
                  </c:pt>
                  <c:pt idx="109">
                    <c:v>24</c:v>
                  </c:pt>
                  <c:pt idx="110">
                    <c:v>25</c:v>
                  </c:pt>
                  <c:pt idx="111">
                    <c:v>26</c:v>
                  </c:pt>
                  <c:pt idx="112">
                    <c:v>27</c:v>
                  </c:pt>
                  <c:pt idx="113">
                    <c:v>28</c:v>
                  </c:pt>
                  <c:pt idx="114">
                    <c:v>29</c:v>
                  </c:pt>
                  <c:pt idx="115">
                    <c:v>30</c:v>
                  </c:pt>
                  <c:pt idx="116">
                    <c:v>31</c:v>
                  </c:pt>
                  <c:pt idx="117">
                    <c:v>32</c:v>
                  </c:pt>
                  <c:pt idx="118">
                    <c:v>33</c:v>
                  </c:pt>
                  <c:pt idx="119">
                    <c:v>34</c:v>
                  </c:pt>
                  <c:pt idx="120">
                    <c:v>35</c:v>
                  </c:pt>
                  <c:pt idx="121">
                    <c:v>36</c:v>
                  </c:pt>
                  <c:pt idx="122">
                    <c:v>37</c:v>
                  </c:pt>
                  <c:pt idx="123">
                    <c:v>38</c:v>
                  </c:pt>
                  <c:pt idx="124">
                    <c:v>39</c:v>
                  </c:pt>
                  <c:pt idx="125">
                    <c:v>40</c:v>
                  </c:pt>
                  <c:pt idx="126">
                    <c:v>41</c:v>
                  </c:pt>
                  <c:pt idx="127">
                    <c:v>42</c:v>
                  </c:pt>
                  <c:pt idx="128">
                    <c:v>43</c:v>
                  </c:pt>
                  <c:pt idx="129">
                    <c:v>44</c:v>
                  </c:pt>
                  <c:pt idx="130">
                    <c:v>45</c:v>
                  </c:pt>
                  <c:pt idx="131">
                    <c:v>46</c:v>
                  </c:pt>
                </c:lvl>
                <c:lvl>
                  <c:pt idx="34">
                    <c:v>2023</c:v>
                  </c:pt>
                  <c:pt idx="86">
                    <c:v>2024</c:v>
                  </c:pt>
                </c:lvl>
              </c:multiLvlStrCache>
            </c:multiLvlStrRef>
          </c:cat>
          <c:val>
            <c:numRef>
              <c:f>'data Latin America'!$M$3:$M$135</c:f>
              <c:numCache>
                <c:formatCode>0</c:formatCode>
                <c:ptCount val="133"/>
                <c:pt idx="1">
                  <c:v>136.83333333333334</c:v>
                </c:pt>
                <c:pt idx="2">
                  <c:v>106.2325</c:v>
                </c:pt>
                <c:pt idx="3">
                  <c:v>104.75749999999999</c:v>
                </c:pt>
                <c:pt idx="4">
                  <c:v>103.57142857142857</c:v>
                </c:pt>
                <c:pt idx="5">
                  <c:v>106.02571428571427</c:v>
                </c:pt>
                <c:pt idx="6">
                  <c:v>107.5</c:v>
                </c:pt>
                <c:pt idx="7">
                  <c:v>107.69857142857144</c:v>
                </c:pt>
                <c:pt idx="8">
                  <c:v>98.47714285714288</c:v>
                </c:pt>
                <c:pt idx="9">
                  <c:v>97.742857142857133</c:v>
                </c:pt>
                <c:pt idx="10">
                  <c:v>98.016666666666666</c:v>
                </c:pt>
                <c:pt idx="11">
                  <c:v>93.264999999999986</c:v>
                </c:pt>
                <c:pt idx="12">
                  <c:v>87.76</c:v>
                </c:pt>
                <c:pt idx="13">
                  <c:v>88.396249999999995</c:v>
                </c:pt>
                <c:pt idx="14">
                  <c:v>88.571428571428569</c:v>
                </c:pt>
                <c:pt idx="15">
                  <c:v>88.571428571428569</c:v>
                </c:pt>
                <c:pt idx="16">
                  <c:v>87.857142857142861</c:v>
                </c:pt>
                <c:pt idx="17">
                  <c:v>102.17142857142858</c:v>
                </c:pt>
                <c:pt idx="18">
                  <c:v>107.96428571428571</c:v>
                </c:pt>
                <c:pt idx="19">
                  <c:v>111.42857142857143</c:v>
                </c:pt>
                <c:pt idx="20">
                  <c:v>113.94285714285715</c:v>
                </c:pt>
                <c:pt idx="21">
                  <c:v>127.90285714285714</c:v>
                </c:pt>
                <c:pt idx="22">
                  <c:v>119.29857142857142</c:v>
                </c:pt>
                <c:pt idx="23">
                  <c:v>128.46285714285713</c:v>
                </c:pt>
                <c:pt idx="24">
                  <c:v>120.02124999999999</c:v>
                </c:pt>
                <c:pt idx="25">
                  <c:v>119.375</c:v>
                </c:pt>
                <c:pt idx="26">
                  <c:v>115.7242857142857</c:v>
                </c:pt>
                <c:pt idx="27">
                  <c:v>110.2</c:v>
                </c:pt>
                <c:pt idx="28">
                  <c:v>107.23571428571428</c:v>
                </c:pt>
                <c:pt idx="29">
                  <c:v>109.57666666666667</c:v>
                </c:pt>
                <c:pt idx="30">
                  <c:v>105.93333333333332</c:v>
                </c:pt>
                <c:pt idx="31">
                  <c:v>99.731428571428566</c:v>
                </c:pt>
                <c:pt idx="32">
                  <c:v>102.4057142857143</c:v>
                </c:pt>
                <c:pt idx="33">
                  <c:v>100</c:v>
                </c:pt>
                <c:pt idx="34">
                  <c:v>92.687142857142845</c:v>
                </c:pt>
                <c:pt idx="35">
                  <c:v>98.498750000000001</c:v>
                </c:pt>
                <c:pt idx="36">
                  <c:v>106.93625</c:v>
                </c:pt>
                <c:pt idx="37">
                  <c:v>105.71428571428571</c:v>
                </c:pt>
                <c:pt idx="38">
                  <c:v>101.62</c:v>
                </c:pt>
                <c:pt idx="39">
                  <c:v>110.02500000000001</c:v>
                </c:pt>
                <c:pt idx="40">
                  <c:v>107.5942857142857</c:v>
                </c:pt>
                <c:pt idx="41">
                  <c:v>112.85333333333334</c:v>
                </c:pt>
                <c:pt idx="42">
                  <c:v>106.83375000000001</c:v>
                </c:pt>
                <c:pt idx="43">
                  <c:v>110.45375000000001</c:v>
                </c:pt>
                <c:pt idx="44">
                  <c:v>110.625</c:v>
                </c:pt>
                <c:pt idx="45">
                  <c:v>108.05374999999999</c:v>
                </c:pt>
                <c:pt idx="46">
                  <c:v>110.56142857142858</c:v>
                </c:pt>
                <c:pt idx="47">
                  <c:v>106.245</c:v>
                </c:pt>
                <c:pt idx="48">
                  <c:v>109.81428571428572</c:v>
                </c:pt>
                <c:pt idx="49">
                  <c:v>104.81714285714284</c:v>
                </c:pt>
                <c:pt idx="50">
                  <c:v>104.96857142857142</c:v>
                </c:pt>
                <c:pt idx="51">
                  <c:v>101.80428571428573</c:v>
                </c:pt>
                <c:pt idx="52">
                  <c:v>95.625</c:v>
                </c:pt>
                <c:pt idx="53">
                  <c:v>101.29857142857144</c:v>
                </c:pt>
                <c:pt idx="54">
                  <c:v>97.731666666666669</c:v>
                </c:pt>
                <c:pt idx="55">
                  <c:v>104.86142857142856</c:v>
                </c:pt>
                <c:pt idx="56">
                  <c:v>99.285714285714292</c:v>
                </c:pt>
                <c:pt idx="57">
                  <c:v>100.64142857142858</c:v>
                </c:pt>
                <c:pt idx="58">
                  <c:v>99.285714285714292</c:v>
                </c:pt>
                <c:pt idx="60">
                  <c:v>100.31285714285715</c:v>
                </c:pt>
                <c:pt idx="61">
                  <c:v>101.30999999999999</c:v>
                </c:pt>
                <c:pt idx="62">
                  <c:v>102.57285714285715</c:v>
                </c:pt>
                <c:pt idx="63">
                  <c:v>102.85714285714286</c:v>
                </c:pt>
                <c:pt idx="64">
                  <c:v>102.97571428571428</c:v>
                </c:pt>
                <c:pt idx="65">
                  <c:v>101.42857142857143</c:v>
                </c:pt>
                <c:pt idx="69">
                  <c:v>91.878571428571448</c:v>
                </c:pt>
                <c:pt idx="70">
                  <c:v>90.299999999999983</c:v>
                </c:pt>
                <c:pt idx="71">
                  <c:v>101.07142857142857</c:v>
                </c:pt>
                <c:pt idx="72">
                  <c:v>103.4442857142857</c:v>
                </c:pt>
                <c:pt idx="73">
                  <c:v>99.34666666666665</c:v>
                </c:pt>
                <c:pt idx="74">
                  <c:v>100.64428571428572</c:v>
                </c:pt>
                <c:pt idx="75">
                  <c:v>98.938571428571436</c:v>
                </c:pt>
                <c:pt idx="76">
                  <c:v>100.71428571428571</c:v>
                </c:pt>
                <c:pt idx="77">
                  <c:v>101.91714285714286</c:v>
                </c:pt>
                <c:pt idx="78">
                  <c:v>108.43800000000002</c:v>
                </c:pt>
                <c:pt idx="79">
                  <c:v>104.28571428571429</c:v>
                </c:pt>
                <c:pt idx="80">
                  <c:v>104.28571428571429</c:v>
                </c:pt>
                <c:pt idx="81">
                  <c:v>103.33333333333333</c:v>
                </c:pt>
                <c:pt idx="82">
                  <c:v>102</c:v>
                </c:pt>
                <c:pt idx="83">
                  <c:v>104.28571428571429</c:v>
                </c:pt>
                <c:pt idx="84">
                  <c:v>101.42857142857143</c:v>
                </c:pt>
                <c:pt idx="86">
                  <c:v>94.662857142857135</c:v>
                </c:pt>
                <c:pt idx="87">
                  <c:v>93.615714285714276</c:v>
                </c:pt>
                <c:pt idx="88">
                  <c:v>90.833333333333329</c:v>
                </c:pt>
                <c:pt idx="89">
                  <c:v>92.142857142857139</c:v>
                </c:pt>
                <c:pt idx="90">
                  <c:v>92.142857142857139</c:v>
                </c:pt>
                <c:pt idx="91">
                  <c:v>91.624285714285719</c:v>
                </c:pt>
                <c:pt idx="92">
                  <c:v>87.5</c:v>
                </c:pt>
                <c:pt idx="93">
                  <c:v>87.5</c:v>
                </c:pt>
                <c:pt idx="94">
                  <c:v>84.284999999999997</c:v>
                </c:pt>
                <c:pt idx="95">
                  <c:v>99.266666666666652</c:v>
                </c:pt>
                <c:pt idx="96">
                  <c:v>115.18500000000002</c:v>
                </c:pt>
                <c:pt idx="97">
                  <c:v>120.83333333333333</c:v>
                </c:pt>
                <c:pt idx="98">
                  <c:v>118.66199999999999</c:v>
                </c:pt>
                <c:pt idx="99">
                  <c:v>123.55833333333334</c:v>
                </c:pt>
                <c:pt idx="100">
                  <c:v>143.66999999999999</c:v>
                </c:pt>
                <c:pt idx="101">
                  <c:v>150.35833333333335</c:v>
                </c:pt>
                <c:pt idx="102">
                  <c:v>131.85166666666666</c:v>
                </c:pt>
                <c:pt idx="103">
                  <c:v>120.82000000000001</c:v>
                </c:pt>
                <c:pt idx="104">
                  <c:v>117.70166666666667</c:v>
                </c:pt>
                <c:pt idx="105">
                  <c:v>114.80666666666666</c:v>
                </c:pt>
                <c:pt idx="106">
                  <c:v>113.33333333333333</c:v>
                </c:pt>
                <c:pt idx="107">
                  <c:v>111.95666666666666</c:v>
                </c:pt>
                <c:pt idx="108">
                  <c:v>114.49666666666667</c:v>
                </c:pt>
                <c:pt idx="109">
                  <c:v>117.79833333333333</c:v>
                </c:pt>
                <c:pt idx="110">
                  <c:v>118.33333333333333</c:v>
                </c:pt>
                <c:pt idx="112">
                  <c:v>120.41500000000001</c:v>
                </c:pt>
                <c:pt idx="113">
                  <c:v>113.87166666666667</c:v>
                </c:pt>
                <c:pt idx="114">
                  <c:v>110.33499999999999</c:v>
                </c:pt>
                <c:pt idx="115">
                  <c:v>110.64333333333333</c:v>
                </c:pt>
                <c:pt idx="116">
                  <c:v>110</c:v>
                </c:pt>
                <c:pt idx="117">
                  <c:v>103.83999999999999</c:v>
                </c:pt>
                <c:pt idx="122">
                  <c:v>95.411666666666676</c:v>
                </c:pt>
                <c:pt idx="123">
                  <c:v>96.19</c:v>
                </c:pt>
                <c:pt idx="124">
                  <c:v>96.666666666666671</c:v>
                </c:pt>
                <c:pt idx="125">
                  <c:v>96.666666666666671</c:v>
                </c:pt>
                <c:pt idx="126">
                  <c:v>96.666666666666671</c:v>
                </c:pt>
                <c:pt idx="127">
                  <c:v>91.973333333333343</c:v>
                </c:pt>
                <c:pt idx="128">
                  <c:v>91.666666666666671</c:v>
                </c:pt>
                <c:pt idx="129">
                  <c:v>91.666666666666671</c:v>
                </c:pt>
                <c:pt idx="130">
                  <c:v>91.666666666666671</c:v>
                </c:pt>
                <c:pt idx="131">
                  <c:v>93.570000000000007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0B5-4525-8115-12B14A24AB92}"/>
            </c:ext>
          </c:extLst>
        </c:ser>
        <c:ser>
          <c:idx val="1"/>
          <c:order val="1"/>
          <c:tx>
            <c:v>ACP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'data Latin America'!$A$3:$B$135</c:f>
              <c:multiLvlStrCache>
                <c:ptCount val="132"/>
                <c:lvl>
                  <c:pt idx="1">
                    <c:v>20</c:v>
                  </c:pt>
                  <c:pt idx="2">
                    <c:v>21</c:v>
                  </c:pt>
                  <c:pt idx="3">
                    <c:v>22</c:v>
                  </c:pt>
                  <c:pt idx="4">
                    <c:v>23</c:v>
                  </c:pt>
                  <c:pt idx="5">
                    <c:v>24</c:v>
                  </c:pt>
                  <c:pt idx="6">
                    <c:v>25</c:v>
                  </c:pt>
                  <c:pt idx="7">
                    <c:v>26</c:v>
                  </c:pt>
                  <c:pt idx="8">
                    <c:v>27</c:v>
                  </c:pt>
                  <c:pt idx="9">
                    <c:v>28</c:v>
                  </c:pt>
                  <c:pt idx="10">
                    <c:v>29</c:v>
                  </c:pt>
                  <c:pt idx="11">
                    <c:v>30</c:v>
                  </c:pt>
                  <c:pt idx="12">
                    <c:v>31</c:v>
                  </c:pt>
                  <c:pt idx="13">
                    <c:v>32</c:v>
                  </c:pt>
                  <c:pt idx="14">
                    <c:v>33</c:v>
                  </c:pt>
                  <c:pt idx="15">
                    <c:v>34</c:v>
                  </c:pt>
                  <c:pt idx="16">
                    <c:v>35</c:v>
                  </c:pt>
                  <c:pt idx="17">
                    <c:v>36</c:v>
                  </c:pt>
                  <c:pt idx="18">
                    <c:v>37</c:v>
                  </c:pt>
                  <c:pt idx="19">
                    <c:v>38</c:v>
                  </c:pt>
                  <c:pt idx="20">
                    <c:v>39</c:v>
                  </c:pt>
                  <c:pt idx="21">
                    <c:v>40</c:v>
                  </c:pt>
                  <c:pt idx="22">
                    <c:v>41</c:v>
                  </c:pt>
                  <c:pt idx="23">
                    <c:v>42</c:v>
                  </c:pt>
                  <c:pt idx="24">
                    <c:v>43</c:v>
                  </c:pt>
                  <c:pt idx="25">
                    <c:v>44</c:v>
                  </c:pt>
                  <c:pt idx="26">
                    <c:v>45</c:v>
                  </c:pt>
                  <c:pt idx="27">
                    <c:v>46</c:v>
                  </c:pt>
                  <c:pt idx="28">
                    <c:v>47</c:v>
                  </c:pt>
                  <c:pt idx="29">
                    <c:v>48</c:v>
                  </c:pt>
                  <c:pt idx="30">
                    <c:v>49</c:v>
                  </c:pt>
                  <c:pt idx="31">
                    <c:v>50</c:v>
                  </c:pt>
                  <c:pt idx="32">
                    <c:v>51</c:v>
                  </c:pt>
                  <c:pt idx="33">
                    <c:v>52</c:v>
                  </c:pt>
                  <c:pt idx="34">
                    <c:v>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13</c:v>
                  </c:pt>
                  <c:pt idx="47">
                    <c:v>14</c:v>
                  </c:pt>
                  <c:pt idx="48">
                    <c:v>15</c:v>
                  </c:pt>
                  <c:pt idx="49">
                    <c:v>16</c:v>
                  </c:pt>
                  <c:pt idx="50">
                    <c:v>17</c:v>
                  </c:pt>
                  <c:pt idx="51">
                    <c:v>18</c:v>
                  </c:pt>
                  <c:pt idx="52">
                    <c:v>19</c:v>
                  </c:pt>
                  <c:pt idx="53">
                    <c:v>20</c:v>
                  </c:pt>
                  <c:pt idx="54">
                    <c:v>21</c:v>
                  </c:pt>
                  <c:pt idx="55">
                    <c:v>22</c:v>
                  </c:pt>
                  <c:pt idx="56">
                    <c:v>23</c:v>
                  </c:pt>
                  <c:pt idx="57">
                    <c:v>24</c:v>
                  </c:pt>
                  <c:pt idx="58">
                    <c:v>25</c:v>
                  </c:pt>
                  <c:pt idx="59">
                    <c:v>26</c:v>
                  </c:pt>
                  <c:pt idx="60">
                    <c:v>27</c:v>
                  </c:pt>
                  <c:pt idx="61">
                    <c:v>28</c:v>
                  </c:pt>
                  <c:pt idx="62">
                    <c:v>29</c:v>
                  </c:pt>
                  <c:pt idx="63">
                    <c:v>30</c:v>
                  </c:pt>
                  <c:pt idx="64">
                    <c:v>31</c:v>
                  </c:pt>
                  <c:pt idx="65">
                    <c:v>32</c:v>
                  </c:pt>
                  <c:pt idx="66">
                    <c:v>33</c:v>
                  </c:pt>
                  <c:pt idx="67">
                    <c:v>34</c:v>
                  </c:pt>
                  <c:pt idx="68">
                    <c:v>35</c:v>
                  </c:pt>
                  <c:pt idx="69">
                    <c:v>36</c:v>
                  </c:pt>
                  <c:pt idx="70">
                    <c:v>37</c:v>
                  </c:pt>
                  <c:pt idx="71">
                    <c:v>38</c:v>
                  </c:pt>
                  <c:pt idx="72">
                    <c:v>39</c:v>
                  </c:pt>
                  <c:pt idx="73">
                    <c:v>40</c:v>
                  </c:pt>
                  <c:pt idx="74">
                    <c:v>41</c:v>
                  </c:pt>
                  <c:pt idx="75">
                    <c:v>42</c:v>
                  </c:pt>
                  <c:pt idx="76">
                    <c:v>43</c:v>
                  </c:pt>
                  <c:pt idx="77">
                    <c:v>44</c:v>
                  </c:pt>
                  <c:pt idx="78">
                    <c:v>45</c:v>
                  </c:pt>
                  <c:pt idx="79">
                    <c:v>46</c:v>
                  </c:pt>
                  <c:pt idx="80">
                    <c:v>47</c:v>
                  </c:pt>
                  <c:pt idx="81">
                    <c:v>48</c:v>
                  </c:pt>
                  <c:pt idx="82">
                    <c:v>49</c:v>
                  </c:pt>
                  <c:pt idx="83">
                    <c:v>50</c:v>
                  </c:pt>
                  <c:pt idx="84">
                    <c:v>51</c:v>
                  </c:pt>
                  <c:pt idx="85">
                    <c:v>52</c:v>
                  </c:pt>
                  <c:pt idx="86">
                    <c:v>1</c:v>
                  </c:pt>
                  <c:pt idx="87">
                    <c:v>2</c:v>
                  </c:pt>
                  <c:pt idx="88">
                    <c:v>3</c:v>
                  </c:pt>
                  <c:pt idx="89">
                    <c:v>4</c:v>
                  </c:pt>
                  <c:pt idx="90">
                    <c:v>5</c:v>
                  </c:pt>
                  <c:pt idx="91">
                    <c:v>6</c:v>
                  </c:pt>
                  <c:pt idx="92">
                    <c:v>7</c:v>
                  </c:pt>
                  <c:pt idx="93">
                    <c:v>8</c:v>
                  </c:pt>
                  <c:pt idx="94">
                    <c:v>9</c:v>
                  </c:pt>
                  <c:pt idx="95">
                    <c:v>10</c:v>
                  </c:pt>
                  <c:pt idx="96">
                    <c:v>11</c:v>
                  </c:pt>
                  <c:pt idx="97">
                    <c:v>12</c:v>
                  </c:pt>
                  <c:pt idx="98">
                    <c:v>13</c:v>
                  </c:pt>
                  <c:pt idx="99">
                    <c:v>14</c:v>
                  </c:pt>
                  <c:pt idx="100">
                    <c:v>15</c:v>
                  </c:pt>
                  <c:pt idx="101">
                    <c:v>16</c:v>
                  </c:pt>
                  <c:pt idx="102">
                    <c:v>17</c:v>
                  </c:pt>
                  <c:pt idx="103">
                    <c:v>18</c:v>
                  </c:pt>
                  <c:pt idx="104">
                    <c:v>19</c:v>
                  </c:pt>
                  <c:pt idx="105">
                    <c:v>20</c:v>
                  </c:pt>
                  <c:pt idx="106">
                    <c:v>21</c:v>
                  </c:pt>
                  <c:pt idx="107">
                    <c:v>22</c:v>
                  </c:pt>
                  <c:pt idx="108">
                    <c:v>23</c:v>
                  </c:pt>
                  <c:pt idx="109">
                    <c:v>24</c:v>
                  </c:pt>
                  <c:pt idx="110">
                    <c:v>25</c:v>
                  </c:pt>
                  <c:pt idx="111">
                    <c:v>26</c:v>
                  </c:pt>
                  <c:pt idx="112">
                    <c:v>27</c:v>
                  </c:pt>
                  <c:pt idx="113">
                    <c:v>28</c:v>
                  </c:pt>
                  <c:pt idx="114">
                    <c:v>29</c:v>
                  </c:pt>
                  <c:pt idx="115">
                    <c:v>30</c:v>
                  </c:pt>
                  <c:pt idx="116">
                    <c:v>31</c:v>
                  </c:pt>
                  <c:pt idx="117">
                    <c:v>32</c:v>
                  </c:pt>
                  <c:pt idx="118">
                    <c:v>33</c:v>
                  </c:pt>
                  <c:pt idx="119">
                    <c:v>34</c:v>
                  </c:pt>
                  <c:pt idx="120">
                    <c:v>35</c:v>
                  </c:pt>
                  <c:pt idx="121">
                    <c:v>36</c:v>
                  </c:pt>
                  <c:pt idx="122">
                    <c:v>37</c:v>
                  </c:pt>
                  <c:pt idx="123">
                    <c:v>38</c:v>
                  </c:pt>
                  <c:pt idx="124">
                    <c:v>39</c:v>
                  </c:pt>
                  <c:pt idx="125">
                    <c:v>40</c:v>
                  </c:pt>
                  <c:pt idx="126">
                    <c:v>41</c:v>
                  </c:pt>
                  <c:pt idx="127">
                    <c:v>42</c:v>
                  </c:pt>
                  <c:pt idx="128">
                    <c:v>43</c:v>
                  </c:pt>
                  <c:pt idx="129">
                    <c:v>44</c:v>
                  </c:pt>
                  <c:pt idx="130">
                    <c:v>45</c:v>
                  </c:pt>
                  <c:pt idx="131">
                    <c:v>46</c:v>
                  </c:pt>
                </c:lvl>
                <c:lvl>
                  <c:pt idx="34">
                    <c:v>2023</c:v>
                  </c:pt>
                  <c:pt idx="86">
                    <c:v>2024</c:v>
                  </c:pt>
                </c:lvl>
              </c:multiLvlStrCache>
            </c:multiLvlStrRef>
          </c:cat>
          <c:val>
            <c:numRef>
              <c:f>'data ACP'!$M$3:$M$135</c:f>
              <c:numCache>
                <c:formatCode>0</c:formatCode>
                <c:ptCount val="133"/>
                <c:pt idx="1">
                  <c:v>114.69800000000001</c:v>
                </c:pt>
                <c:pt idx="2">
                  <c:v>79.45</c:v>
                </c:pt>
                <c:pt idx="3">
                  <c:v>78.333333333333329</c:v>
                </c:pt>
                <c:pt idx="4">
                  <c:v>78.333333333333329</c:v>
                </c:pt>
                <c:pt idx="5">
                  <c:v>79.234999999999999</c:v>
                </c:pt>
                <c:pt idx="6">
                  <c:v>81.666666666666671</c:v>
                </c:pt>
                <c:pt idx="7">
                  <c:v>79.633333333333326</c:v>
                </c:pt>
                <c:pt idx="8">
                  <c:v>77.25</c:v>
                </c:pt>
                <c:pt idx="9">
                  <c:v>73.808333333333323</c:v>
                </c:pt>
                <c:pt idx="10">
                  <c:v>87.389999999999986</c:v>
                </c:pt>
                <c:pt idx="11">
                  <c:v>81</c:v>
                </c:pt>
                <c:pt idx="12">
                  <c:v>75.943333333333328</c:v>
                </c:pt>
                <c:pt idx="13">
                  <c:v>79.706000000000003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87.765999999999991</c:v>
                </c:pt>
                <c:pt idx="18">
                  <c:v>88.99</c:v>
                </c:pt>
                <c:pt idx="19">
                  <c:v>93</c:v>
                </c:pt>
                <c:pt idx="20">
                  <c:v>93</c:v>
                </c:pt>
                <c:pt idx="21">
                  <c:v>96.302000000000007</c:v>
                </c:pt>
                <c:pt idx="22">
                  <c:v>93.631999999999991</c:v>
                </c:pt>
                <c:pt idx="23">
                  <c:v>101.22999999999999</c:v>
                </c:pt>
                <c:pt idx="24">
                  <c:v>99.517499999999998</c:v>
                </c:pt>
                <c:pt idx="25">
                  <c:v>98.75</c:v>
                </c:pt>
                <c:pt idx="26">
                  <c:v>98.875</c:v>
                </c:pt>
                <c:pt idx="27">
                  <c:v>96.787499999999994</c:v>
                </c:pt>
                <c:pt idx="28">
                  <c:v>95.0625</c:v>
                </c:pt>
                <c:pt idx="29">
                  <c:v>94.73</c:v>
                </c:pt>
                <c:pt idx="30">
                  <c:v>90.210000000000008</c:v>
                </c:pt>
                <c:pt idx="31">
                  <c:v>84.284999999999997</c:v>
                </c:pt>
                <c:pt idx="32">
                  <c:v>89.9375</c:v>
                </c:pt>
                <c:pt idx="33">
                  <c:v>86.25</c:v>
                </c:pt>
                <c:pt idx="34">
                  <c:v>80.567499999999995</c:v>
                </c:pt>
                <c:pt idx="35">
                  <c:v>84.987499999999997</c:v>
                </c:pt>
                <c:pt idx="36">
                  <c:v>90.164999999999992</c:v>
                </c:pt>
                <c:pt idx="37">
                  <c:v>91.25</c:v>
                </c:pt>
                <c:pt idx="38">
                  <c:v>91.25</c:v>
                </c:pt>
                <c:pt idx="39">
                  <c:v>95.64</c:v>
                </c:pt>
                <c:pt idx="40">
                  <c:v>96.25</c:v>
                </c:pt>
                <c:pt idx="41">
                  <c:v>96.25</c:v>
                </c:pt>
                <c:pt idx="42">
                  <c:v>93.422499999999999</c:v>
                </c:pt>
                <c:pt idx="43">
                  <c:v>95.44</c:v>
                </c:pt>
                <c:pt idx="44">
                  <c:v>96.25</c:v>
                </c:pt>
                <c:pt idx="45">
                  <c:v>93.44</c:v>
                </c:pt>
                <c:pt idx="46">
                  <c:v>92.032499999999999</c:v>
                </c:pt>
                <c:pt idx="47">
                  <c:v>90.707499999999996</c:v>
                </c:pt>
                <c:pt idx="48">
                  <c:v>91.897500000000008</c:v>
                </c:pt>
                <c:pt idx="49">
                  <c:v>88.632499999999993</c:v>
                </c:pt>
                <c:pt idx="50">
                  <c:v>87.877499999999998</c:v>
                </c:pt>
                <c:pt idx="51">
                  <c:v>88.822500000000005</c:v>
                </c:pt>
                <c:pt idx="52">
                  <c:v>90</c:v>
                </c:pt>
                <c:pt idx="53">
                  <c:v>85.86</c:v>
                </c:pt>
                <c:pt idx="54">
                  <c:v>86.662499999999994</c:v>
                </c:pt>
                <c:pt idx="55">
                  <c:v>87.997500000000002</c:v>
                </c:pt>
                <c:pt idx="56">
                  <c:v>85</c:v>
                </c:pt>
                <c:pt idx="57">
                  <c:v>85.774000000000001</c:v>
                </c:pt>
                <c:pt idx="58">
                  <c:v>85</c:v>
                </c:pt>
                <c:pt idx="60">
                  <c:v>87.942499999999995</c:v>
                </c:pt>
                <c:pt idx="61">
                  <c:v>87.045000000000002</c:v>
                </c:pt>
                <c:pt idx="62">
                  <c:v>90.232500000000002</c:v>
                </c:pt>
                <c:pt idx="63">
                  <c:v>91.25</c:v>
                </c:pt>
                <c:pt idx="64">
                  <c:v>91.25</c:v>
                </c:pt>
                <c:pt idx="65">
                  <c:v>100.97749999999999</c:v>
                </c:pt>
                <c:pt idx="69">
                  <c:v>83.227499999999992</c:v>
                </c:pt>
                <c:pt idx="70">
                  <c:v>83.557500000000005</c:v>
                </c:pt>
                <c:pt idx="71">
                  <c:v>98</c:v>
                </c:pt>
                <c:pt idx="72">
                  <c:v>94.08</c:v>
                </c:pt>
                <c:pt idx="73">
                  <c:v>92.174999999999997</c:v>
                </c:pt>
                <c:pt idx="74">
                  <c:v>92.242499999999993</c:v>
                </c:pt>
                <c:pt idx="75">
                  <c:v>93.35499999999999</c:v>
                </c:pt>
                <c:pt idx="76">
                  <c:v>91.25</c:v>
                </c:pt>
                <c:pt idx="77">
                  <c:v>95</c:v>
                </c:pt>
                <c:pt idx="78">
                  <c:v>98.266666666666666</c:v>
                </c:pt>
                <c:pt idx="79">
                  <c:v>96.447500000000005</c:v>
                </c:pt>
                <c:pt idx="80">
                  <c:v>95.41</c:v>
                </c:pt>
                <c:pt idx="81">
                  <c:v>95.295000000000002</c:v>
                </c:pt>
                <c:pt idx="82">
                  <c:v>95</c:v>
                </c:pt>
                <c:pt idx="83">
                  <c:v>95</c:v>
                </c:pt>
                <c:pt idx="84">
                  <c:v>92.5</c:v>
                </c:pt>
                <c:pt idx="86">
                  <c:v>87.607500000000002</c:v>
                </c:pt>
                <c:pt idx="87">
                  <c:v>87.006666666666661</c:v>
                </c:pt>
                <c:pt idx="88">
                  <c:v>85.48</c:v>
                </c:pt>
                <c:pt idx="89">
                  <c:v>85</c:v>
                </c:pt>
                <c:pt idx="90">
                  <c:v>85</c:v>
                </c:pt>
                <c:pt idx="91">
                  <c:v>81.935000000000002</c:v>
                </c:pt>
                <c:pt idx="92">
                  <c:v>77.5</c:v>
                </c:pt>
                <c:pt idx="93">
                  <c:v>77.5</c:v>
                </c:pt>
                <c:pt idx="94">
                  <c:v>74.337500000000006</c:v>
                </c:pt>
                <c:pt idx="95">
                  <c:v>78.099999999999994</c:v>
                </c:pt>
                <c:pt idx="96">
                  <c:v>90.905000000000001</c:v>
                </c:pt>
                <c:pt idx="97">
                  <c:v>110</c:v>
                </c:pt>
                <c:pt idx="98">
                  <c:v>108.35</c:v>
                </c:pt>
                <c:pt idx="99">
                  <c:v>110.3625</c:v>
                </c:pt>
                <c:pt idx="100">
                  <c:v>123.70750000000001</c:v>
                </c:pt>
                <c:pt idx="101">
                  <c:v>131.30500000000001</c:v>
                </c:pt>
                <c:pt idx="102">
                  <c:v>109.96</c:v>
                </c:pt>
                <c:pt idx="103">
                  <c:v>106.985</c:v>
                </c:pt>
                <c:pt idx="104">
                  <c:v>102.375</c:v>
                </c:pt>
                <c:pt idx="105">
                  <c:v>102.735</c:v>
                </c:pt>
                <c:pt idx="106">
                  <c:v>103.33</c:v>
                </c:pt>
                <c:pt idx="107">
                  <c:v>104.35499999999999</c:v>
                </c:pt>
                <c:pt idx="108">
                  <c:v>106.31</c:v>
                </c:pt>
                <c:pt idx="109">
                  <c:v>109.18</c:v>
                </c:pt>
                <c:pt idx="110">
                  <c:v>107.5</c:v>
                </c:pt>
                <c:pt idx="112">
                  <c:v>105.5425</c:v>
                </c:pt>
                <c:pt idx="113">
                  <c:v>106.276</c:v>
                </c:pt>
                <c:pt idx="114">
                  <c:v>106.04500000000002</c:v>
                </c:pt>
                <c:pt idx="115">
                  <c:v>102.5</c:v>
                </c:pt>
                <c:pt idx="116">
                  <c:v>102.5</c:v>
                </c:pt>
                <c:pt idx="117">
                  <c:v>98.894999999999996</c:v>
                </c:pt>
                <c:pt idx="122">
                  <c:v>82.5</c:v>
                </c:pt>
                <c:pt idx="123">
                  <c:v>82.5</c:v>
                </c:pt>
                <c:pt idx="124">
                  <c:v>84.314999999999998</c:v>
                </c:pt>
                <c:pt idx="125">
                  <c:v>85</c:v>
                </c:pt>
                <c:pt idx="126">
                  <c:v>85</c:v>
                </c:pt>
                <c:pt idx="127">
                  <c:v>95.7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82.677499999999995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0B5-4525-8115-12B14A24AB92}"/>
            </c:ext>
          </c:extLst>
        </c:ser>
        <c:ser>
          <c:idx val="2"/>
          <c:order val="2"/>
          <c:tx>
            <c:v>EU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'data Latin America'!$A$3:$B$135</c:f>
              <c:multiLvlStrCache>
                <c:ptCount val="132"/>
                <c:lvl>
                  <c:pt idx="1">
                    <c:v>20</c:v>
                  </c:pt>
                  <c:pt idx="2">
                    <c:v>21</c:v>
                  </c:pt>
                  <c:pt idx="3">
                    <c:v>22</c:v>
                  </c:pt>
                  <c:pt idx="4">
                    <c:v>23</c:v>
                  </c:pt>
                  <c:pt idx="5">
                    <c:v>24</c:v>
                  </c:pt>
                  <c:pt idx="6">
                    <c:v>25</c:v>
                  </c:pt>
                  <c:pt idx="7">
                    <c:v>26</c:v>
                  </c:pt>
                  <c:pt idx="8">
                    <c:v>27</c:v>
                  </c:pt>
                  <c:pt idx="9">
                    <c:v>28</c:v>
                  </c:pt>
                  <c:pt idx="10">
                    <c:v>29</c:v>
                  </c:pt>
                  <c:pt idx="11">
                    <c:v>30</c:v>
                  </c:pt>
                  <c:pt idx="12">
                    <c:v>31</c:v>
                  </c:pt>
                  <c:pt idx="13">
                    <c:v>32</c:v>
                  </c:pt>
                  <c:pt idx="14">
                    <c:v>33</c:v>
                  </c:pt>
                  <c:pt idx="15">
                    <c:v>34</c:v>
                  </c:pt>
                  <c:pt idx="16">
                    <c:v>35</c:v>
                  </c:pt>
                  <c:pt idx="17">
                    <c:v>36</c:v>
                  </c:pt>
                  <c:pt idx="18">
                    <c:v>37</c:v>
                  </c:pt>
                  <c:pt idx="19">
                    <c:v>38</c:v>
                  </c:pt>
                  <c:pt idx="20">
                    <c:v>39</c:v>
                  </c:pt>
                  <c:pt idx="21">
                    <c:v>40</c:v>
                  </c:pt>
                  <c:pt idx="22">
                    <c:v>41</c:v>
                  </c:pt>
                  <c:pt idx="23">
                    <c:v>42</c:v>
                  </c:pt>
                  <c:pt idx="24">
                    <c:v>43</c:v>
                  </c:pt>
                  <c:pt idx="25">
                    <c:v>44</c:v>
                  </c:pt>
                  <c:pt idx="26">
                    <c:v>45</c:v>
                  </c:pt>
                  <c:pt idx="27">
                    <c:v>46</c:v>
                  </c:pt>
                  <c:pt idx="28">
                    <c:v>47</c:v>
                  </c:pt>
                  <c:pt idx="29">
                    <c:v>48</c:v>
                  </c:pt>
                  <c:pt idx="30">
                    <c:v>49</c:v>
                  </c:pt>
                  <c:pt idx="31">
                    <c:v>50</c:v>
                  </c:pt>
                  <c:pt idx="32">
                    <c:v>51</c:v>
                  </c:pt>
                  <c:pt idx="33">
                    <c:v>52</c:v>
                  </c:pt>
                  <c:pt idx="34">
                    <c:v>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13</c:v>
                  </c:pt>
                  <c:pt idx="47">
                    <c:v>14</c:v>
                  </c:pt>
                  <c:pt idx="48">
                    <c:v>15</c:v>
                  </c:pt>
                  <c:pt idx="49">
                    <c:v>16</c:v>
                  </c:pt>
                  <c:pt idx="50">
                    <c:v>17</c:v>
                  </c:pt>
                  <c:pt idx="51">
                    <c:v>18</c:v>
                  </c:pt>
                  <c:pt idx="52">
                    <c:v>19</c:v>
                  </c:pt>
                  <c:pt idx="53">
                    <c:v>20</c:v>
                  </c:pt>
                  <c:pt idx="54">
                    <c:v>21</c:v>
                  </c:pt>
                  <c:pt idx="55">
                    <c:v>22</c:v>
                  </c:pt>
                  <c:pt idx="56">
                    <c:v>23</c:v>
                  </c:pt>
                  <c:pt idx="57">
                    <c:v>24</c:v>
                  </c:pt>
                  <c:pt idx="58">
                    <c:v>25</c:v>
                  </c:pt>
                  <c:pt idx="59">
                    <c:v>26</c:v>
                  </c:pt>
                  <c:pt idx="60">
                    <c:v>27</c:v>
                  </c:pt>
                  <c:pt idx="61">
                    <c:v>28</c:v>
                  </c:pt>
                  <c:pt idx="62">
                    <c:v>29</c:v>
                  </c:pt>
                  <c:pt idx="63">
                    <c:v>30</c:v>
                  </c:pt>
                  <c:pt idx="64">
                    <c:v>31</c:v>
                  </c:pt>
                  <c:pt idx="65">
                    <c:v>32</c:v>
                  </c:pt>
                  <c:pt idx="66">
                    <c:v>33</c:v>
                  </c:pt>
                  <c:pt idx="67">
                    <c:v>34</c:v>
                  </c:pt>
                  <c:pt idx="68">
                    <c:v>35</c:v>
                  </c:pt>
                  <c:pt idx="69">
                    <c:v>36</c:v>
                  </c:pt>
                  <c:pt idx="70">
                    <c:v>37</c:v>
                  </c:pt>
                  <c:pt idx="71">
                    <c:v>38</c:v>
                  </c:pt>
                  <c:pt idx="72">
                    <c:v>39</c:v>
                  </c:pt>
                  <c:pt idx="73">
                    <c:v>40</c:v>
                  </c:pt>
                  <c:pt idx="74">
                    <c:v>41</c:v>
                  </c:pt>
                  <c:pt idx="75">
                    <c:v>42</c:v>
                  </c:pt>
                  <c:pt idx="76">
                    <c:v>43</c:v>
                  </c:pt>
                  <c:pt idx="77">
                    <c:v>44</c:v>
                  </c:pt>
                  <c:pt idx="78">
                    <c:v>45</c:v>
                  </c:pt>
                  <c:pt idx="79">
                    <c:v>46</c:v>
                  </c:pt>
                  <c:pt idx="80">
                    <c:v>47</c:v>
                  </c:pt>
                  <c:pt idx="81">
                    <c:v>48</c:v>
                  </c:pt>
                  <c:pt idx="82">
                    <c:v>49</c:v>
                  </c:pt>
                  <c:pt idx="83">
                    <c:v>50</c:v>
                  </c:pt>
                  <c:pt idx="84">
                    <c:v>51</c:v>
                  </c:pt>
                  <c:pt idx="85">
                    <c:v>52</c:v>
                  </c:pt>
                  <c:pt idx="86">
                    <c:v>1</c:v>
                  </c:pt>
                  <c:pt idx="87">
                    <c:v>2</c:v>
                  </c:pt>
                  <c:pt idx="88">
                    <c:v>3</c:v>
                  </c:pt>
                  <c:pt idx="89">
                    <c:v>4</c:v>
                  </c:pt>
                  <c:pt idx="90">
                    <c:v>5</c:v>
                  </c:pt>
                  <c:pt idx="91">
                    <c:v>6</c:v>
                  </c:pt>
                  <c:pt idx="92">
                    <c:v>7</c:v>
                  </c:pt>
                  <c:pt idx="93">
                    <c:v>8</c:v>
                  </c:pt>
                  <c:pt idx="94">
                    <c:v>9</c:v>
                  </c:pt>
                  <c:pt idx="95">
                    <c:v>10</c:v>
                  </c:pt>
                  <c:pt idx="96">
                    <c:v>11</c:v>
                  </c:pt>
                  <c:pt idx="97">
                    <c:v>12</c:v>
                  </c:pt>
                  <c:pt idx="98">
                    <c:v>13</c:v>
                  </c:pt>
                  <c:pt idx="99">
                    <c:v>14</c:v>
                  </c:pt>
                  <c:pt idx="100">
                    <c:v>15</c:v>
                  </c:pt>
                  <c:pt idx="101">
                    <c:v>16</c:v>
                  </c:pt>
                  <c:pt idx="102">
                    <c:v>17</c:v>
                  </c:pt>
                  <c:pt idx="103">
                    <c:v>18</c:v>
                  </c:pt>
                  <c:pt idx="104">
                    <c:v>19</c:v>
                  </c:pt>
                  <c:pt idx="105">
                    <c:v>20</c:v>
                  </c:pt>
                  <c:pt idx="106">
                    <c:v>21</c:v>
                  </c:pt>
                  <c:pt idx="107">
                    <c:v>22</c:v>
                  </c:pt>
                  <c:pt idx="108">
                    <c:v>23</c:v>
                  </c:pt>
                  <c:pt idx="109">
                    <c:v>24</c:v>
                  </c:pt>
                  <c:pt idx="110">
                    <c:v>25</c:v>
                  </c:pt>
                  <c:pt idx="111">
                    <c:v>26</c:v>
                  </c:pt>
                  <c:pt idx="112">
                    <c:v>27</c:v>
                  </c:pt>
                  <c:pt idx="113">
                    <c:v>28</c:v>
                  </c:pt>
                  <c:pt idx="114">
                    <c:v>29</c:v>
                  </c:pt>
                  <c:pt idx="115">
                    <c:v>30</c:v>
                  </c:pt>
                  <c:pt idx="116">
                    <c:v>31</c:v>
                  </c:pt>
                  <c:pt idx="117">
                    <c:v>32</c:v>
                  </c:pt>
                  <c:pt idx="118">
                    <c:v>33</c:v>
                  </c:pt>
                  <c:pt idx="119">
                    <c:v>34</c:v>
                  </c:pt>
                  <c:pt idx="120">
                    <c:v>35</c:v>
                  </c:pt>
                  <c:pt idx="121">
                    <c:v>36</c:v>
                  </c:pt>
                  <c:pt idx="122">
                    <c:v>37</c:v>
                  </c:pt>
                  <c:pt idx="123">
                    <c:v>38</c:v>
                  </c:pt>
                  <c:pt idx="124">
                    <c:v>39</c:v>
                  </c:pt>
                  <c:pt idx="125">
                    <c:v>40</c:v>
                  </c:pt>
                  <c:pt idx="126">
                    <c:v>41</c:v>
                  </c:pt>
                  <c:pt idx="127">
                    <c:v>42</c:v>
                  </c:pt>
                  <c:pt idx="128">
                    <c:v>43</c:v>
                  </c:pt>
                  <c:pt idx="129">
                    <c:v>44</c:v>
                  </c:pt>
                  <c:pt idx="130">
                    <c:v>45</c:v>
                  </c:pt>
                  <c:pt idx="131">
                    <c:v>46</c:v>
                  </c:pt>
                </c:lvl>
                <c:lvl>
                  <c:pt idx="34">
                    <c:v>2023</c:v>
                  </c:pt>
                  <c:pt idx="86">
                    <c:v>2024</c:v>
                  </c:pt>
                </c:lvl>
              </c:multiLvlStrCache>
            </c:multiLvlStrRef>
          </c:cat>
          <c:val>
            <c:numRef>
              <c:f>'data EU'!$K$3:$K$135</c:f>
              <c:numCache>
                <c:formatCode>0</c:formatCode>
                <c:ptCount val="133"/>
                <c:pt idx="1">
                  <c:v>245</c:v>
                </c:pt>
                <c:pt idx="2">
                  <c:v>237.5</c:v>
                </c:pt>
                <c:pt idx="3">
                  <c:v>275</c:v>
                </c:pt>
                <c:pt idx="4">
                  <c:v>300</c:v>
                </c:pt>
                <c:pt idx="5">
                  <c:v>282.5</c:v>
                </c:pt>
                <c:pt idx="6">
                  <c:v>277.5</c:v>
                </c:pt>
                <c:pt idx="7">
                  <c:v>282.5</c:v>
                </c:pt>
                <c:pt idx="8">
                  <c:v>270</c:v>
                </c:pt>
                <c:pt idx="9">
                  <c:v>287.5</c:v>
                </c:pt>
                <c:pt idx="10">
                  <c:v>285</c:v>
                </c:pt>
                <c:pt idx="11">
                  <c:v>285</c:v>
                </c:pt>
                <c:pt idx="12">
                  <c:v>280</c:v>
                </c:pt>
                <c:pt idx="13">
                  <c:v>282.5</c:v>
                </c:pt>
                <c:pt idx="14">
                  <c:v>265</c:v>
                </c:pt>
                <c:pt idx="15">
                  <c:v>265</c:v>
                </c:pt>
                <c:pt idx="16">
                  <c:v>190</c:v>
                </c:pt>
                <c:pt idx="17">
                  <c:v>195</c:v>
                </c:pt>
                <c:pt idx="18">
                  <c:v>197.5</c:v>
                </c:pt>
                <c:pt idx="19">
                  <c:v>178</c:v>
                </c:pt>
                <c:pt idx="20">
                  <c:v>185</c:v>
                </c:pt>
                <c:pt idx="21">
                  <c:v>181</c:v>
                </c:pt>
                <c:pt idx="22">
                  <c:v>177.5</c:v>
                </c:pt>
                <c:pt idx="23">
                  <c:v>185</c:v>
                </c:pt>
                <c:pt idx="24">
                  <c:v>175</c:v>
                </c:pt>
                <c:pt idx="25">
                  <c:v>177.5</c:v>
                </c:pt>
                <c:pt idx="26">
                  <c:v>172.5</c:v>
                </c:pt>
                <c:pt idx="27">
                  <c:v>180</c:v>
                </c:pt>
                <c:pt idx="28">
                  <c:v>162.5</c:v>
                </c:pt>
                <c:pt idx="29">
                  <c:v>140</c:v>
                </c:pt>
                <c:pt idx="30">
                  <c:v>135</c:v>
                </c:pt>
                <c:pt idx="31">
                  <c:v>117.5</c:v>
                </c:pt>
                <c:pt idx="32">
                  <c:v>102.5</c:v>
                </c:pt>
                <c:pt idx="33">
                  <c:v>92.5</c:v>
                </c:pt>
                <c:pt idx="34">
                  <c:v>95</c:v>
                </c:pt>
                <c:pt idx="35">
                  <c:v>100</c:v>
                </c:pt>
                <c:pt idx="36">
                  <c:v>105</c:v>
                </c:pt>
                <c:pt idx="37">
                  <c:v>120</c:v>
                </c:pt>
                <c:pt idx="38">
                  <c:v>127.5</c:v>
                </c:pt>
                <c:pt idx="39">
                  <c:v>127.5</c:v>
                </c:pt>
                <c:pt idx="40">
                  <c:v>127.5</c:v>
                </c:pt>
                <c:pt idx="41">
                  <c:v>125</c:v>
                </c:pt>
                <c:pt idx="42">
                  <c:v>120</c:v>
                </c:pt>
                <c:pt idx="43">
                  <c:v>125</c:v>
                </c:pt>
                <c:pt idx="44">
                  <c:v>125</c:v>
                </c:pt>
                <c:pt idx="45">
                  <c:v>120</c:v>
                </c:pt>
                <c:pt idx="46">
                  <c:v>120</c:v>
                </c:pt>
                <c:pt idx="47">
                  <c:v>112.5</c:v>
                </c:pt>
                <c:pt idx="48">
                  <c:v>115</c:v>
                </c:pt>
                <c:pt idx="49">
                  <c:v>115</c:v>
                </c:pt>
                <c:pt idx="50">
                  <c:v>105</c:v>
                </c:pt>
                <c:pt idx="51">
                  <c:v>105</c:v>
                </c:pt>
                <c:pt idx="52">
                  <c:v>105</c:v>
                </c:pt>
                <c:pt idx="53">
                  <c:v>100</c:v>
                </c:pt>
                <c:pt idx="54">
                  <c:v>105</c:v>
                </c:pt>
                <c:pt idx="55">
                  <c:v>110</c:v>
                </c:pt>
                <c:pt idx="56">
                  <c:v>112.5</c:v>
                </c:pt>
                <c:pt idx="57">
                  <c:v>147.5</c:v>
                </c:pt>
                <c:pt idx="58">
                  <c:v>160</c:v>
                </c:pt>
                <c:pt idx="60">
                  <c:v>141</c:v>
                </c:pt>
                <c:pt idx="61">
                  <c:v>137.5</c:v>
                </c:pt>
                <c:pt idx="62">
                  <c:v>130</c:v>
                </c:pt>
                <c:pt idx="69">
                  <c:v>75</c:v>
                </c:pt>
                <c:pt idx="70">
                  <c:v>80</c:v>
                </c:pt>
                <c:pt idx="71">
                  <c:v>107.5</c:v>
                </c:pt>
                <c:pt idx="72">
                  <c:v>110</c:v>
                </c:pt>
                <c:pt idx="73">
                  <c:v>115</c:v>
                </c:pt>
                <c:pt idx="74">
                  <c:v>120</c:v>
                </c:pt>
                <c:pt idx="75">
                  <c:v>122.5</c:v>
                </c:pt>
                <c:pt idx="76">
                  <c:v>120</c:v>
                </c:pt>
                <c:pt idx="77">
                  <c:v>115</c:v>
                </c:pt>
                <c:pt idx="78">
                  <c:v>110</c:v>
                </c:pt>
                <c:pt idx="79">
                  <c:v>100</c:v>
                </c:pt>
                <c:pt idx="80">
                  <c:v>100</c:v>
                </c:pt>
                <c:pt idx="81">
                  <c:v>110</c:v>
                </c:pt>
                <c:pt idx="82">
                  <c:v>100</c:v>
                </c:pt>
                <c:pt idx="83">
                  <c:v>95</c:v>
                </c:pt>
                <c:pt idx="86">
                  <c:v>100</c:v>
                </c:pt>
                <c:pt idx="87">
                  <c:v>107.5</c:v>
                </c:pt>
                <c:pt idx="88">
                  <c:v>110</c:v>
                </c:pt>
                <c:pt idx="89">
                  <c:v>97.5</c:v>
                </c:pt>
                <c:pt idx="90">
                  <c:v>100</c:v>
                </c:pt>
                <c:pt idx="91">
                  <c:v>100</c:v>
                </c:pt>
                <c:pt idx="92">
                  <c:v>102.5</c:v>
                </c:pt>
                <c:pt idx="93">
                  <c:v>100</c:v>
                </c:pt>
                <c:pt idx="94">
                  <c:v>107.5</c:v>
                </c:pt>
                <c:pt idx="95">
                  <c:v>120</c:v>
                </c:pt>
                <c:pt idx="96">
                  <c:v>135</c:v>
                </c:pt>
                <c:pt idx="97">
                  <c:v>180</c:v>
                </c:pt>
                <c:pt idx="98">
                  <c:v>195</c:v>
                </c:pt>
                <c:pt idx="99">
                  <c:v>205</c:v>
                </c:pt>
                <c:pt idx="100">
                  <c:v>230</c:v>
                </c:pt>
                <c:pt idx="101">
                  <c:v>225</c:v>
                </c:pt>
                <c:pt idx="102">
                  <c:v>202.5</c:v>
                </c:pt>
                <c:pt idx="103">
                  <c:v>175</c:v>
                </c:pt>
                <c:pt idx="104">
                  <c:v>190</c:v>
                </c:pt>
                <c:pt idx="105">
                  <c:v>210</c:v>
                </c:pt>
                <c:pt idx="106">
                  <c:v>262.5</c:v>
                </c:pt>
                <c:pt idx="107">
                  <c:v>267.5</c:v>
                </c:pt>
                <c:pt idx="108">
                  <c:v>320</c:v>
                </c:pt>
                <c:pt idx="109">
                  <c:v>325</c:v>
                </c:pt>
                <c:pt idx="110">
                  <c:v>312.5</c:v>
                </c:pt>
                <c:pt idx="112">
                  <c:v>280</c:v>
                </c:pt>
                <c:pt idx="113">
                  <c:v>270</c:v>
                </c:pt>
                <c:pt idx="114">
                  <c:v>232.5</c:v>
                </c:pt>
                <c:pt idx="115">
                  <c:v>205</c:v>
                </c:pt>
                <c:pt idx="116">
                  <c:v>165</c:v>
                </c:pt>
                <c:pt idx="117">
                  <c:v>125</c:v>
                </c:pt>
                <c:pt idx="122">
                  <c:v>97.5</c:v>
                </c:pt>
                <c:pt idx="123">
                  <c:v>110</c:v>
                </c:pt>
                <c:pt idx="124">
                  <c:v>117.5</c:v>
                </c:pt>
                <c:pt idx="125">
                  <c:v>117.5</c:v>
                </c:pt>
                <c:pt idx="126">
                  <c:v>115</c:v>
                </c:pt>
                <c:pt idx="127">
                  <c:v>112.5</c:v>
                </c:pt>
                <c:pt idx="128">
                  <c:v>115</c:v>
                </c:pt>
                <c:pt idx="129">
                  <c:v>115</c:v>
                </c:pt>
                <c:pt idx="130">
                  <c:v>120</c:v>
                </c:pt>
                <c:pt idx="131">
                  <c:v>130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B5-4525-8115-12B14A24AB92}"/>
            </c:ext>
          </c:extLst>
        </c:ser>
        <c:ser>
          <c:idx val="3"/>
          <c:order val="3"/>
          <c:tx>
            <c:v>Other origins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'data Other origins'!$K$3:$K$135</c:f>
              <c:numCache>
                <c:formatCode>General</c:formatCode>
                <c:ptCount val="133"/>
                <c:pt idx="90" formatCode="0">
                  <c:v>100</c:v>
                </c:pt>
                <c:pt idx="93" formatCode="0">
                  <c:v>100</c:v>
                </c:pt>
                <c:pt idx="94">
                  <c:v>90</c:v>
                </c:pt>
                <c:pt idx="95">
                  <c:v>103</c:v>
                </c:pt>
                <c:pt idx="96">
                  <c:v>103</c:v>
                </c:pt>
                <c:pt idx="97">
                  <c:v>145</c:v>
                </c:pt>
                <c:pt idx="98">
                  <c:v>145</c:v>
                </c:pt>
                <c:pt idx="99">
                  <c:v>140</c:v>
                </c:pt>
                <c:pt idx="100">
                  <c:v>160</c:v>
                </c:pt>
                <c:pt idx="101" formatCode="0">
                  <c:v>160</c:v>
                </c:pt>
                <c:pt idx="102">
                  <c:v>130</c:v>
                </c:pt>
                <c:pt idx="103">
                  <c:v>121</c:v>
                </c:pt>
                <c:pt idx="104">
                  <c:v>127</c:v>
                </c:pt>
                <c:pt idx="105">
                  <c:v>125</c:v>
                </c:pt>
                <c:pt idx="106">
                  <c:v>125</c:v>
                </c:pt>
                <c:pt idx="107">
                  <c:v>120</c:v>
                </c:pt>
                <c:pt idx="108">
                  <c:v>130</c:v>
                </c:pt>
                <c:pt idx="109">
                  <c:v>134</c:v>
                </c:pt>
                <c:pt idx="110">
                  <c:v>130</c:v>
                </c:pt>
                <c:pt idx="112">
                  <c:v>121</c:v>
                </c:pt>
                <c:pt idx="113" formatCode="0">
                  <c:v>111.63</c:v>
                </c:pt>
                <c:pt idx="114" formatCode="0">
                  <c:v>111.32</c:v>
                </c:pt>
                <c:pt idx="115" formatCode="0">
                  <c:v>110</c:v>
                </c:pt>
                <c:pt idx="116" formatCode="0">
                  <c:v>110</c:v>
                </c:pt>
                <c:pt idx="122" formatCode="0">
                  <c:v>110</c:v>
                </c:pt>
                <c:pt idx="123" formatCode="0">
                  <c:v>110</c:v>
                </c:pt>
                <c:pt idx="124" formatCode="0">
                  <c:v>110</c:v>
                </c:pt>
                <c:pt idx="125" formatCode="0">
                  <c:v>110</c:v>
                </c:pt>
                <c:pt idx="126" formatCode="0">
                  <c:v>110</c:v>
                </c:pt>
                <c:pt idx="127" formatCode="0">
                  <c:v>101.66</c:v>
                </c:pt>
                <c:pt idx="128" formatCode="0">
                  <c:v>100</c:v>
                </c:pt>
                <c:pt idx="129" formatCode="0">
                  <c:v>93.47</c:v>
                </c:pt>
                <c:pt idx="130" formatCode="0">
                  <c:v>100</c:v>
                </c:pt>
                <c:pt idx="131" formatCode="0">
                  <c:v>106.96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1CE-4626-8439-1D3BBDE85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578905713708865"/>
          <c:y val="0.16527988246752173"/>
          <c:w val="0.15720239585436435"/>
          <c:h val="0.22703494610343519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Wholesale buying prices for bananas of all origins in Portugal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43528885717637E-2"/>
          <c:y val="0.10630737472565331"/>
          <c:w val="0.89947612750074546"/>
          <c:h val="0.74679816964358536"/>
        </c:manualLayout>
      </c:layout>
      <c:lineChart>
        <c:grouping val="standard"/>
        <c:varyColors val="0"/>
        <c:ser>
          <c:idx val="0"/>
          <c:order val="0"/>
          <c:tx>
            <c:v>Latin America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'data Latin America'!$A$4:$B$135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Latin America'!$AA$3:$AA$135</c:f>
              <c:numCache>
                <c:formatCode>0</c:formatCode>
                <c:ptCount val="133"/>
                <c:pt idx="1">
                  <c:v>101.5</c:v>
                </c:pt>
                <c:pt idx="2">
                  <c:v>101.5</c:v>
                </c:pt>
                <c:pt idx="3">
                  <c:v>99</c:v>
                </c:pt>
                <c:pt idx="4">
                  <c:v>92.5</c:v>
                </c:pt>
                <c:pt idx="5">
                  <c:v>91.5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92.666666666666671</c:v>
                </c:pt>
                <c:pt idx="12">
                  <c:v>92.666666666666671</c:v>
                </c:pt>
                <c:pt idx="13">
                  <c:v>92.666666666666671</c:v>
                </c:pt>
                <c:pt idx="14">
                  <c:v>92.666666666666671</c:v>
                </c:pt>
                <c:pt idx="15">
                  <c:v>92.666666666666671</c:v>
                </c:pt>
                <c:pt idx="16">
                  <c:v>92.666666666666671</c:v>
                </c:pt>
                <c:pt idx="17">
                  <c:v>93</c:v>
                </c:pt>
                <c:pt idx="18">
                  <c:v>95.666666666666671</c:v>
                </c:pt>
                <c:pt idx="19">
                  <c:v>97.666666666666671</c:v>
                </c:pt>
                <c:pt idx="20">
                  <c:v>107</c:v>
                </c:pt>
                <c:pt idx="21">
                  <c:v>123.33333333333333</c:v>
                </c:pt>
                <c:pt idx="22">
                  <c:v>115.33333333333333</c:v>
                </c:pt>
                <c:pt idx="23">
                  <c:v>117</c:v>
                </c:pt>
                <c:pt idx="24">
                  <c:v>117.66666666666667</c:v>
                </c:pt>
                <c:pt idx="25">
                  <c:v>116</c:v>
                </c:pt>
                <c:pt idx="26">
                  <c:v>111.66666666666667</c:v>
                </c:pt>
                <c:pt idx="27">
                  <c:v>111.66666666666667</c:v>
                </c:pt>
                <c:pt idx="28">
                  <c:v>111.66666666666667</c:v>
                </c:pt>
                <c:pt idx="29">
                  <c:v>106.66666666666667</c:v>
                </c:pt>
                <c:pt idx="30">
                  <c:v>101.66666666666667</c:v>
                </c:pt>
                <c:pt idx="31">
                  <c:v>96.666666666666671</c:v>
                </c:pt>
                <c:pt idx="32">
                  <c:v>97.666666666666671</c:v>
                </c:pt>
                <c:pt idx="33">
                  <c:v>98.333333333333329</c:v>
                </c:pt>
                <c:pt idx="34">
                  <c:v>95</c:v>
                </c:pt>
                <c:pt idx="35">
                  <c:v>96.666666666666671</c:v>
                </c:pt>
                <c:pt idx="36">
                  <c:v>98.333333333333329</c:v>
                </c:pt>
                <c:pt idx="37">
                  <c:v>100</c:v>
                </c:pt>
                <c:pt idx="38">
                  <c:v>101</c:v>
                </c:pt>
                <c:pt idx="39">
                  <c:v>102.66666666666667</c:v>
                </c:pt>
                <c:pt idx="40">
                  <c:v>102.66666666666667</c:v>
                </c:pt>
                <c:pt idx="41">
                  <c:v>102.66666666666667</c:v>
                </c:pt>
                <c:pt idx="42">
                  <c:v>102.66666666666667</c:v>
                </c:pt>
                <c:pt idx="43">
                  <c:v>102.66666666666667</c:v>
                </c:pt>
                <c:pt idx="44">
                  <c:v>102.66666666666667</c:v>
                </c:pt>
                <c:pt idx="45">
                  <c:v>103.66666666666667</c:v>
                </c:pt>
                <c:pt idx="46">
                  <c:v>100.33333333333333</c:v>
                </c:pt>
                <c:pt idx="47">
                  <c:v>99.666666666666671</c:v>
                </c:pt>
                <c:pt idx="48">
                  <c:v>100</c:v>
                </c:pt>
                <c:pt idx="49">
                  <c:v>99.666666666666671</c:v>
                </c:pt>
                <c:pt idx="50">
                  <c:v>97.666666666666671</c:v>
                </c:pt>
                <c:pt idx="51">
                  <c:v>97.666666666666671</c:v>
                </c:pt>
                <c:pt idx="52">
                  <c:v>97.666666666666671</c:v>
                </c:pt>
                <c:pt idx="53">
                  <c:v>97.666666666666671</c:v>
                </c:pt>
                <c:pt idx="54">
                  <c:v>97.666666666666671</c:v>
                </c:pt>
                <c:pt idx="55">
                  <c:v>97.666666666666671</c:v>
                </c:pt>
                <c:pt idx="56">
                  <c:v>94.333333333333329</c:v>
                </c:pt>
                <c:pt idx="57">
                  <c:v>94.333333333333329</c:v>
                </c:pt>
                <c:pt idx="58">
                  <c:v>94.333333333333329</c:v>
                </c:pt>
                <c:pt idx="59">
                  <c:v>94.333333333333329</c:v>
                </c:pt>
                <c:pt idx="60">
                  <c:v>94.333333333333329</c:v>
                </c:pt>
                <c:pt idx="61">
                  <c:v>93.5</c:v>
                </c:pt>
                <c:pt idx="62">
                  <c:v>95</c:v>
                </c:pt>
                <c:pt idx="63">
                  <c:v>97.75</c:v>
                </c:pt>
                <c:pt idx="64">
                  <c:v>95.5</c:v>
                </c:pt>
                <c:pt idx="65">
                  <c:v>95.5</c:v>
                </c:pt>
                <c:pt idx="66">
                  <c:v>95</c:v>
                </c:pt>
                <c:pt idx="67">
                  <c:v>93.5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95</c:v>
                </c:pt>
                <c:pt idx="73">
                  <c:v>95</c:v>
                </c:pt>
                <c:pt idx="74">
                  <c:v>91.666666666666671</c:v>
                </c:pt>
                <c:pt idx="75">
                  <c:v>91.666666666666671</c:v>
                </c:pt>
                <c:pt idx="76">
                  <c:v>95</c:v>
                </c:pt>
                <c:pt idx="77">
                  <c:v>105</c:v>
                </c:pt>
                <c:pt idx="78">
                  <c:v>105</c:v>
                </c:pt>
                <c:pt idx="79">
                  <c:v>102.5</c:v>
                </c:pt>
                <c:pt idx="80">
                  <c:v>102.5</c:v>
                </c:pt>
                <c:pt idx="81">
                  <c:v>101.25</c:v>
                </c:pt>
                <c:pt idx="82">
                  <c:v>101.25</c:v>
                </c:pt>
                <c:pt idx="83">
                  <c:v>96.5</c:v>
                </c:pt>
                <c:pt idx="84">
                  <c:v>90</c:v>
                </c:pt>
                <c:pt idx="85">
                  <c:v>85</c:v>
                </c:pt>
                <c:pt idx="86">
                  <c:v>82.25</c:v>
                </c:pt>
                <c:pt idx="87">
                  <c:v>82.5</c:v>
                </c:pt>
                <c:pt idx="88">
                  <c:v>81.75</c:v>
                </c:pt>
                <c:pt idx="89">
                  <c:v>85</c:v>
                </c:pt>
                <c:pt idx="90">
                  <c:v>83.75</c:v>
                </c:pt>
                <c:pt idx="91">
                  <c:v>85</c:v>
                </c:pt>
                <c:pt idx="92">
                  <c:v>85</c:v>
                </c:pt>
                <c:pt idx="93">
                  <c:v>86.25</c:v>
                </c:pt>
                <c:pt idx="94">
                  <c:v>90</c:v>
                </c:pt>
                <c:pt idx="95">
                  <c:v>91.5</c:v>
                </c:pt>
                <c:pt idx="96">
                  <c:v>98.75</c:v>
                </c:pt>
                <c:pt idx="97">
                  <c:v>98.75</c:v>
                </c:pt>
                <c:pt idx="98">
                  <c:v>101.25</c:v>
                </c:pt>
                <c:pt idx="99">
                  <c:v>103.75</c:v>
                </c:pt>
                <c:pt idx="100">
                  <c:v>108.75</c:v>
                </c:pt>
                <c:pt idx="101">
                  <c:v>107.5</c:v>
                </c:pt>
                <c:pt idx="102">
                  <c:v>106.25</c:v>
                </c:pt>
                <c:pt idx="103">
                  <c:v>105</c:v>
                </c:pt>
                <c:pt idx="104">
                  <c:v>103.75</c:v>
                </c:pt>
                <c:pt idx="105">
                  <c:v>103.75</c:v>
                </c:pt>
                <c:pt idx="106">
                  <c:v>103.75</c:v>
                </c:pt>
                <c:pt idx="107">
                  <c:v>103.75</c:v>
                </c:pt>
                <c:pt idx="109">
                  <c:v>108.75</c:v>
                </c:pt>
                <c:pt idx="110">
                  <c:v>108.75</c:v>
                </c:pt>
                <c:pt idx="111">
                  <c:v>105</c:v>
                </c:pt>
                <c:pt idx="112">
                  <c:v>105</c:v>
                </c:pt>
                <c:pt idx="113">
                  <c:v>105</c:v>
                </c:pt>
                <c:pt idx="114">
                  <c:v>103.75</c:v>
                </c:pt>
                <c:pt idx="115">
                  <c:v>103.75</c:v>
                </c:pt>
                <c:pt idx="116">
                  <c:v>103.75</c:v>
                </c:pt>
                <c:pt idx="119">
                  <c:v>100</c:v>
                </c:pt>
                <c:pt idx="120">
                  <c:v>98.75</c:v>
                </c:pt>
                <c:pt idx="121">
                  <c:v>97.5</c:v>
                </c:pt>
                <c:pt idx="122">
                  <c:v>97.5</c:v>
                </c:pt>
                <c:pt idx="123">
                  <c:v>97.5</c:v>
                </c:pt>
                <c:pt idx="124">
                  <c:v>97.5</c:v>
                </c:pt>
                <c:pt idx="125">
                  <c:v>97.5</c:v>
                </c:pt>
                <c:pt idx="126">
                  <c:v>97.5</c:v>
                </c:pt>
                <c:pt idx="127">
                  <c:v>97.5</c:v>
                </c:pt>
                <c:pt idx="128">
                  <c:v>96.25</c:v>
                </c:pt>
                <c:pt idx="129">
                  <c:v>97.5</c:v>
                </c:pt>
                <c:pt idx="130">
                  <c:v>97.5</c:v>
                </c:pt>
                <c:pt idx="131">
                  <c:v>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58-4B92-A3FE-830CCF4BA767}"/>
            </c:ext>
          </c:extLst>
        </c:ser>
        <c:ser>
          <c:idx val="1"/>
          <c:order val="1"/>
          <c:tx>
            <c:v>ACP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'data Latin America'!$A$4:$B$135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ACP'!$AA$3:$AA$135</c:f>
              <c:numCache>
                <c:formatCode>0</c:formatCode>
                <c:ptCount val="133"/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83</c:v>
                </c:pt>
                <c:pt idx="8">
                  <c:v>83</c:v>
                </c:pt>
                <c:pt idx="9">
                  <c:v>83</c:v>
                </c:pt>
                <c:pt idx="10">
                  <c:v>83</c:v>
                </c:pt>
                <c:pt idx="11">
                  <c:v>83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  <c:pt idx="18">
                  <c:v>83</c:v>
                </c:pt>
                <c:pt idx="19">
                  <c:v>83</c:v>
                </c:pt>
                <c:pt idx="20">
                  <c:v>93</c:v>
                </c:pt>
                <c:pt idx="21">
                  <c:v>98</c:v>
                </c:pt>
                <c:pt idx="22">
                  <c:v>98</c:v>
                </c:pt>
                <c:pt idx="23">
                  <c:v>98</c:v>
                </c:pt>
                <c:pt idx="24">
                  <c:v>103</c:v>
                </c:pt>
                <c:pt idx="25">
                  <c:v>105</c:v>
                </c:pt>
                <c:pt idx="26">
                  <c:v>105</c:v>
                </c:pt>
                <c:pt idx="27">
                  <c:v>97.5</c:v>
                </c:pt>
                <c:pt idx="28">
                  <c:v>97.5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85.5</c:v>
                </c:pt>
                <c:pt idx="35">
                  <c:v>85</c:v>
                </c:pt>
                <c:pt idx="36">
                  <c:v>85</c:v>
                </c:pt>
                <c:pt idx="37">
                  <c:v>86</c:v>
                </c:pt>
                <c:pt idx="38">
                  <c:v>87.5</c:v>
                </c:pt>
                <c:pt idx="39">
                  <c:v>85</c:v>
                </c:pt>
                <c:pt idx="40">
                  <c:v>87.5</c:v>
                </c:pt>
                <c:pt idx="41">
                  <c:v>87.5</c:v>
                </c:pt>
                <c:pt idx="42">
                  <c:v>87.5</c:v>
                </c:pt>
                <c:pt idx="43">
                  <c:v>91.5</c:v>
                </c:pt>
                <c:pt idx="44">
                  <c:v>91.5</c:v>
                </c:pt>
                <c:pt idx="45">
                  <c:v>91.5</c:v>
                </c:pt>
                <c:pt idx="46">
                  <c:v>89</c:v>
                </c:pt>
                <c:pt idx="47">
                  <c:v>89</c:v>
                </c:pt>
                <c:pt idx="48">
                  <c:v>89</c:v>
                </c:pt>
                <c:pt idx="49">
                  <c:v>89</c:v>
                </c:pt>
                <c:pt idx="50">
                  <c:v>88.5</c:v>
                </c:pt>
                <c:pt idx="51">
                  <c:v>88.5</c:v>
                </c:pt>
                <c:pt idx="52">
                  <c:v>85</c:v>
                </c:pt>
                <c:pt idx="53">
                  <c:v>85</c:v>
                </c:pt>
                <c:pt idx="54">
                  <c:v>85</c:v>
                </c:pt>
                <c:pt idx="55">
                  <c:v>85</c:v>
                </c:pt>
                <c:pt idx="56">
                  <c:v>83.5</c:v>
                </c:pt>
                <c:pt idx="57">
                  <c:v>82.5</c:v>
                </c:pt>
                <c:pt idx="58">
                  <c:v>82.5</c:v>
                </c:pt>
                <c:pt idx="59">
                  <c:v>82.5</c:v>
                </c:pt>
                <c:pt idx="60">
                  <c:v>82.5</c:v>
                </c:pt>
                <c:pt idx="61">
                  <c:v>80</c:v>
                </c:pt>
                <c:pt idx="62">
                  <c:v>85</c:v>
                </c:pt>
                <c:pt idx="63">
                  <c:v>85</c:v>
                </c:pt>
                <c:pt idx="64">
                  <c:v>80</c:v>
                </c:pt>
                <c:pt idx="65">
                  <c:v>80</c:v>
                </c:pt>
                <c:pt idx="66">
                  <c:v>75</c:v>
                </c:pt>
                <c:pt idx="67">
                  <c:v>80</c:v>
                </c:pt>
                <c:pt idx="68">
                  <c:v>75</c:v>
                </c:pt>
                <c:pt idx="69">
                  <c:v>75</c:v>
                </c:pt>
                <c:pt idx="70">
                  <c:v>75</c:v>
                </c:pt>
                <c:pt idx="71">
                  <c:v>75</c:v>
                </c:pt>
                <c:pt idx="72">
                  <c:v>75</c:v>
                </c:pt>
                <c:pt idx="73">
                  <c:v>75</c:v>
                </c:pt>
                <c:pt idx="74">
                  <c:v>75</c:v>
                </c:pt>
                <c:pt idx="75">
                  <c:v>75</c:v>
                </c:pt>
                <c:pt idx="76">
                  <c:v>75</c:v>
                </c:pt>
                <c:pt idx="77">
                  <c:v>93.5</c:v>
                </c:pt>
                <c:pt idx="78">
                  <c:v>93.5</c:v>
                </c:pt>
                <c:pt idx="79">
                  <c:v>93.5</c:v>
                </c:pt>
                <c:pt idx="80">
                  <c:v>91</c:v>
                </c:pt>
                <c:pt idx="81">
                  <c:v>90</c:v>
                </c:pt>
                <c:pt idx="82">
                  <c:v>85.5</c:v>
                </c:pt>
                <c:pt idx="83">
                  <c:v>85.5</c:v>
                </c:pt>
                <c:pt idx="84">
                  <c:v>85.5</c:v>
                </c:pt>
                <c:pt idx="85">
                  <c:v>85.5</c:v>
                </c:pt>
                <c:pt idx="86">
                  <c:v>82.5</c:v>
                </c:pt>
                <c:pt idx="87">
                  <c:v>82.5</c:v>
                </c:pt>
                <c:pt idx="88">
                  <c:v>79</c:v>
                </c:pt>
                <c:pt idx="89">
                  <c:v>80</c:v>
                </c:pt>
                <c:pt idx="90">
                  <c:v>77.5</c:v>
                </c:pt>
                <c:pt idx="91">
                  <c:v>77.5</c:v>
                </c:pt>
                <c:pt idx="92">
                  <c:v>79</c:v>
                </c:pt>
                <c:pt idx="93">
                  <c:v>79</c:v>
                </c:pt>
                <c:pt idx="94">
                  <c:v>82.5</c:v>
                </c:pt>
                <c:pt idx="95">
                  <c:v>85</c:v>
                </c:pt>
                <c:pt idx="96">
                  <c:v>90</c:v>
                </c:pt>
                <c:pt idx="97">
                  <c:v>92.5</c:v>
                </c:pt>
                <c:pt idx="98">
                  <c:v>102.5</c:v>
                </c:pt>
                <c:pt idx="99">
                  <c:v>112.5</c:v>
                </c:pt>
                <c:pt idx="100">
                  <c:v>112.5</c:v>
                </c:pt>
                <c:pt idx="101">
                  <c:v>110</c:v>
                </c:pt>
                <c:pt idx="102">
                  <c:v>107.5</c:v>
                </c:pt>
                <c:pt idx="103">
                  <c:v>105</c:v>
                </c:pt>
                <c:pt idx="104">
                  <c:v>105</c:v>
                </c:pt>
                <c:pt idx="105">
                  <c:v>105</c:v>
                </c:pt>
                <c:pt idx="106">
                  <c:v>110</c:v>
                </c:pt>
                <c:pt idx="107">
                  <c:v>105</c:v>
                </c:pt>
                <c:pt idx="109">
                  <c:v>105</c:v>
                </c:pt>
                <c:pt idx="110">
                  <c:v>102.5</c:v>
                </c:pt>
                <c:pt idx="111">
                  <c:v>102.5</c:v>
                </c:pt>
                <c:pt idx="112">
                  <c:v>102.5</c:v>
                </c:pt>
                <c:pt idx="113">
                  <c:v>102.5</c:v>
                </c:pt>
                <c:pt idx="114">
                  <c:v>102.5</c:v>
                </c:pt>
                <c:pt idx="115">
                  <c:v>102.5</c:v>
                </c:pt>
                <c:pt idx="116">
                  <c:v>107.5</c:v>
                </c:pt>
                <c:pt idx="119">
                  <c:v>95</c:v>
                </c:pt>
                <c:pt idx="120">
                  <c:v>95</c:v>
                </c:pt>
                <c:pt idx="121">
                  <c:v>92.5</c:v>
                </c:pt>
                <c:pt idx="122">
                  <c:v>100</c:v>
                </c:pt>
                <c:pt idx="123">
                  <c:v>92.5</c:v>
                </c:pt>
                <c:pt idx="124">
                  <c:v>92.5</c:v>
                </c:pt>
                <c:pt idx="125">
                  <c:v>95</c:v>
                </c:pt>
                <c:pt idx="126">
                  <c:v>95</c:v>
                </c:pt>
                <c:pt idx="127">
                  <c:v>97.5</c:v>
                </c:pt>
                <c:pt idx="128">
                  <c:v>93</c:v>
                </c:pt>
                <c:pt idx="129">
                  <c:v>93</c:v>
                </c:pt>
                <c:pt idx="130">
                  <c:v>93</c:v>
                </c:pt>
                <c:pt idx="131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8-4B92-A3FE-830CCF4BA767}"/>
            </c:ext>
          </c:extLst>
        </c:ser>
        <c:ser>
          <c:idx val="2"/>
          <c:order val="2"/>
          <c:tx>
            <c:v>EU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'data Latin America'!$A$4:$B$135</c:f>
              <c:multiLvlStrCache>
                <c:ptCount val="131"/>
                <c:lvl>
                  <c:pt idx="0">
                    <c:v>20</c:v>
                  </c:pt>
                  <c:pt idx="1">
                    <c:v>21</c:v>
                  </c:pt>
                  <c:pt idx="2">
                    <c:v>22</c:v>
                  </c:pt>
                  <c:pt idx="3">
                    <c:v>23</c:v>
                  </c:pt>
                  <c:pt idx="4">
                    <c:v>24</c:v>
                  </c:pt>
                  <c:pt idx="5">
                    <c:v>25</c:v>
                  </c:pt>
                  <c:pt idx="6">
                    <c:v>26</c:v>
                  </c:pt>
                  <c:pt idx="7">
                    <c:v>27</c:v>
                  </c:pt>
                  <c:pt idx="8">
                    <c:v>28</c:v>
                  </c:pt>
                  <c:pt idx="9">
                    <c:v>29</c:v>
                  </c:pt>
                  <c:pt idx="10">
                    <c:v>30</c:v>
                  </c:pt>
                  <c:pt idx="11">
                    <c:v>31</c:v>
                  </c:pt>
                  <c:pt idx="12">
                    <c:v>32</c:v>
                  </c:pt>
                  <c:pt idx="13">
                    <c:v>33</c:v>
                  </c:pt>
                  <c:pt idx="14">
                    <c:v>34</c:v>
                  </c:pt>
                  <c:pt idx="15">
                    <c:v>35</c:v>
                  </c:pt>
                  <c:pt idx="16">
                    <c:v>36</c:v>
                  </c:pt>
                  <c:pt idx="17">
                    <c:v>37</c:v>
                  </c:pt>
                  <c:pt idx="18">
                    <c:v>38</c:v>
                  </c:pt>
                  <c:pt idx="19">
                    <c:v>39</c:v>
                  </c:pt>
                  <c:pt idx="20">
                    <c:v>40</c:v>
                  </c:pt>
                  <c:pt idx="21">
                    <c:v>41</c:v>
                  </c:pt>
                  <c:pt idx="22">
                    <c:v>42</c:v>
                  </c:pt>
                  <c:pt idx="23">
                    <c:v>43</c:v>
                  </c:pt>
                  <c:pt idx="24">
                    <c:v>44</c:v>
                  </c:pt>
                  <c:pt idx="25">
                    <c:v>45</c:v>
                  </c:pt>
                  <c:pt idx="26">
                    <c:v>46</c:v>
                  </c:pt>
                  <c:pt idx="27">
                    <c:v>47</c:v>
                  </c:pt>
                  <c:pt idx="28">
                    <c:v>48</c:v>
                  </c:pt>
                  <c:pt idx="29">
                    <c:v>49</c:v>
                  </c:pt>
                  <c:pt idx="30">
                    <c:v>50</c:v>
                  </c:pt>
                  <c:pt idx="31">
                    <c:v>51</c:v>
                  </c:pt>
                  <c:pt idx="32">
                    <c:v>52</c:v>
                  </c:pt>
                  <c:pt idx="33">
                    <c:v>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13</c:v>
                  </c:pt>
                  <c:pt idx="46">
                    <c:v>14</c:v>
                  </c:pt>
                  <c:pt idx="47">
                    <c:v>15</c:v>
                  </c:pt>
                  <c:pt idx="48">
                    <c:v>16</c:v>
                  </c:pt>
                  <c:pt idx="49">
                    <c:v>17</c:v>
                  </c:pt>
                  <c:pt idx="50">
                    <c:v>18</c:v>
                  </c:pt>
                  <c:pt idx="51">
                    <c:v>19</c:v>
                  </c:pt>
                  <c:pt idx="52">
                    <c:v>20</c:v>
                  </c:pt>
                  <c:pt idx="53">
                    <c:v>21</c:v>
                  </c:pt>
                  <c:pt idx="54">
                    <c:v>22</c:v>
                  </c:pt>
                  <c:pt idx="55">
                    <c:v>23</c:v>
                  </c:pt>
                  <c:pt idx="56">
                    <c:v>24</c:v>
                  </c:pt>
                  <c:pt idx="57">
                    <c:v>25</c:v>
                  </c:pt>
                  <c:pt idx="58">
                    <c:v>26</c:v>
                  </c:pt>
                  <c:pt idx="59">
                    <c:v>27</c:v>
                  </c:pt>
                  <c:pt idx="60">
                    <c:v>28</c:v>
                  </c:pt>
                  <c:pt idx="61">
                    <c:v>29</c:v>
                  </c:pt>
                  <c:pt idx="62">
                    <c:v>30</c:v>
                  </c:pt>
                  <c:pt idx="63">
                    <c:v>31</c:v>
                  </c:pt>
                  <c:pt idx="64">
                    <c:v>32</c:v>
                  </c:pt>
                  <c:pt idx="65">
                    <c:v>33</c:v>
                  </c:pt>
                  <c:pt idx="66">
                    <c:v>34</c:v>
                  </c:pt>
                  <c:pt idx="67">
                    <c:v>35</c:v>
                  </c:pt>
                  <c:pt idx="68">
                    <c:v>36</c:v>
                  </c:pt>
                  <c:pt idx="69">
                    <c:v>37</c:v>
                  </c:pt>
                  <c:pt idx="70">
                    <c:v>38</c:v>
                  </c:pt>
                  <c:pt idx="71">
                    <c:v>39</c:v>
                  </c:pt>
                  <c:pt idx="72">
                    <c:v>40</c:v>
                  </c:pt>
                  <c:pt idx="73">
                    <c:v>41</c:v>
                  </c:pt>
                  <c:pt idx="74">
                    <c:v>42</c:v>
                  </c:pt>
                  <c:pt idx="75">
                    <c:v>43</c:v>
                  </c:pt>
                  <c:pt idx="76">
                    <c:v>44</c:v>
                  </c:pt>
                  <c:pt idx="77">
                    <c:v>45</c:v>
                  </c:pt>
                  <c:pt idx="78">
                    <c:v>46</c:v>
                  </c:pt>
                  <c:pt idx="79">
                    <c:v>47</c:v>
                  </c:pt>
                  <c:pt idx="80">
                    <c:v>48</c:v>
                  </c:pt>
                  <c:pt idx="81">
                    <c:v>49</c:v>
                  </c:pt>
                  <c:pt idx="82">
                    <c:v>50</c:v>
                  </c:pt>
                  <c:pt idx="83">
                    <c:v>51</c:v>
                  </c:pt>
                  <c:pt idx="84">
                    <c:v>52</c:v>
                  </c:pt>
                  <c:pt idx="85">
                    <c:v>1</c:v>
                  </c:pt>
                  <c:pt idx="86">
                    <c:v>2</c:v>
                  </c:pt>
                  <c:pt idx="87">
                    <c:v>3</c:v>
                  </c:pt>
                  <c:pt idx="88">
                    <c:v>4</c:v>
                  </c:pt>
                  <c:pt idx="89">
                    <c:v>5</c:v>
                  </c:pt>
                  <c:pt idx="90">
                    <c:v>6</c:v>
                  </c:pt>
                  <c:pt idx="91">
                    <c:v>7</c:v>
                  </c:pt>
                  <c:pt idx="92">
                    <c:v>8</c:v>
                  </c:pt>
                  <c:pt idx="93">
                    <c:v>9</c:v>
                  </c:pt>
                  <c:pt idx="94">
                    <c:v>10</c:v>
                  </c:pt>
                  <c:pt idx="95">
                    <c:v>11</c:v>
                  </c:pt>
                  <c:pt idx="96">
                    <c:v>12</c:v>
                  </c:pt>
                  <c:pt idx="97">
                    <c:v>13</c:v>
                  </c:pt>
                  <c:pt idx="98">
                    <c:v>14</c:v>
                  </c:pt>
                  <c:pt idx="99">
                    <c:v>15</c:v>
                  </c:pt>
                  <c:pt idx="100">
                    <c:v>16</c:v>
                  </c:pt>
                  <c:pt idx="101">
                    <c:v>17</c:v>
                  </c:pt>
                  <c:pt idx="102">
                    <c:v>18</c:v>
                  </c:pt>
                  <c:pt idx="103">
                    <c:v>19</c:v>
                  </c:pt>
                  <c:pt idx="104">
                    <c:v>20</c:v>
                  </c:pt>
                  <c:pt idx="105">
                    <c:v>21</c:v>
                  </c:pt>
                  <c:pt idx="106">
                    <c:v>22</c:v>
                  </c:pt>
                  <c:pt idx="107">
                    <c:v>23</c:v>
                  </c:pt>
                  <c:pt idx="108">
                    <c:v>24</c:v>
                  </c:pt>
                  <c:pt idx="109">
                    <c:v>25</c:v>
                  </c:pt>
                  <c:pt idx="110">
                    <c:v>26</c:v>
                  </c:pt>
                  <c:pt idx="111">
                    <c:v>27</c:v>
                  </c:pt>
                  <c:pt idx="112">
                    <c:v>28</c:v>
                  </c:pt>
                  <c:pt idx="113">
                    <c:v>29</c:v>
                  </c:pt>
                  <c:pt idx="114">
                    <c:v>30</c:v>
                  </c:pt>
                  <c:pt idx="115">
                    <c:v>31</c:v>
                  </c:pt>
                  <c:pt idx="116">
                    <c:v>32</c:v>
                  </c:pt>
                  <c:pt idx="117">
                    <c:v>33</c:v>
                  </c:pt>
                  <c:pt idx="118">
                    <c:v>34</c:v>
                  </c:pt>
                  <c:pt idx="119">
                    <c:v>35</c:v>
                  </c:pt>
                  <c:pt idx="120">
                    <c:v>36</c:v>
                  </c:pt>
                  <c:pt idx="121">
                    <c:v>37</c:v>
                  </c:pt>
                  <c:pt idx="122">
                    <c:v>38</c:v>
                  </c:pt>
                  <c:pt idx="123">
                    <c:v>39</c:v>
                  </c:pt>
                  <c:pt idx="124">
                    <c:v>40</c:v>
                  </c:pt>
                  <c:pt idx="125">
                    <c:v>41</c:v>
                  </c:pt>
                  <c:pt idx="126">
                    <c:v>42</c:v>
                  </c:pt>
                  <c:pt idx="127">
                    <c:v>43</c:v>
                  </c:pt>
                  <c:pt idx="128">
                    <c:v>44</c:v>
                  </c:pt>
                  <c:pt idx="129">
                    <c:v>45</c:v>
                  </c:pt>
                  <c:pt idx="130">
                    <c:v>46</c:v>
                  </c:pt>
                </c:lvl>
                <c:lvl>
                  <c:pt idx="33">
                    <c:v>2023</c:v>
                  </c:pt>
                  <c:pt idx="85">
                    <c:v>2024</c:v>
                  </c:pt>
                </c:lvl>
              </c:multiLvlStrCache>
            </c:multiLvlStrRef>
          </c:cat>
          <c:val>
            <c:numRef>
              <c:f>'data EU'!$Y$3:$Y$135</c:f>
              <c:numCache>
                <c:formatCode>0</c:formatCode>
                <c:ptCount val="133"/>
                <c:pt idx="1">
                  <c:v>197.5</c:v>
                </c:pt>
                <c:pt idx="2">
                  <c:v>197.5</c:v>
                </c:pt>
                <c:pt idx="3">
                  <c:v>197.5</c:v>
                </c:pt>
                <c:pt idx="4">
                  <c:v>175</c:v>
                </c:pt>
                <c:pt idx="5">
                  <c:v>175</c:v>
                </c:pt>
                <c:pt idx="6">
                  <c:v>175</c:v>
                </c:pt>
                <c:pt idx="7">
                  <c:v>175</c:v>
                </c:pt>
                <c:pt idx="8">
                  <c:v>175</c:v>
                </c:pt>
                <c:pt idx="9">
                  <c:v>175</c:v>
                </c:pt>
                <c:pt idx="10">
                  <c:v>175</c:v>
                </c:pt>
                <c:pt idx="11">
                  <c:v>175</c:v>
                </c:pt>
                <c:pt idx="12">
                  <c:v>175</c:v>
                </c:pt>
                <c:pt idx="13">
                  <c:v>175</c:v>
                </c:pt>
                <c:pt idx="14">
                  <c:v>175</c:v>
                </c:pt>
                <c:pt idx="15">
                  <c:v>175</c:v>
                </c:pt>
                <c:pt idx="16">
                  <c:v>175</c:v>
                </c:pt>
                <c:pt idx="17">
                  <c:v>175</c:v>
                </c:pt>
                <c:pt idx="18">
                  <c:v>175</c:v>
                </c:pt>
                <c:pt idx="19">
                  <c:v>175</c:v>
                </c:pt>
                <c:pt idx="20">
                  <c:v>175</c:v>
                </c:pt>
                <c:pt idx="21">
                  <c:v>175</c:v>
                </c:pt>
                <c:pt idx="22">
                  <c:v>175</c:v>
                </c:pt>
                <c:pt idx="23">
                  <c:v>175</c:v>
                </c:pt>
                <c:pt idx="24">
                  <c:v>175</c:v>
                </c:pt>
                <c:pt idx="25">
                  <c:v>175</c:v>
                </c:pt>
                <c:pt idx="26">
                  <c:v>175</c:v>
                </c:pt>
                <c:pt idx="27">
                  <c:v>180</c:v>
                </c:pt>
                <c:pt idx="28">
                  <c:v>182.5</c:v>
                </c:pt>
                <c:pt idx="29">
                  <c:v>182.5</c:v>
                </c:pt>
                <c:pt idx="30">
                  <c:v>182.5</c:v>
                </c:pt>
                <c:pt idx="31">
                  <c:v>182.5</c:v>
                </c:pt>
                <c:pt idx="32">
                  <c:v>182.5</c:v>
                </c:pt>
                <c:pt idx="33">
                  <c:v>182.5</c:v>
                </c:pt>
                <c:pt idx="34">
                  <c:v>180</c:v>
                </c:pt>
                <c:pt idx="35">
                  <c:v>184</c:v>
                </c:pt>
                <c:pt idx="36">
                  <c:v>185</c:v>
                </c:pt>
                <c:pt idx="37">
                  <c:v>190</c:v>
                </c:pt>
                <c:pt idx="38">
                  <c:v>190</c:v>
                </c:pt>
                <c:pt idx="39">
                  <c:v>190</c:v>
                </c:pt>
                <c:pt idx="40">
                  <c:v>195</c:v>
                </c:pt>
                <c:pt idx="41">
                  <c:v>197.5</c:v>
                </c:pt>
                <c:pt idx="42">
                  <c:v>197.5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200</c:v>
                </c:pt>
                <c:pt idx="56">
                  <c:v>187.5</c:v>
                </c:pt>
                <c:pt idx="57">
                  <c:v>184</c:v>
                </c:pt>
                <c:pt idx="58">
                  <c:v>182.5</c:v>
                </c:pt>
                <c:pt idx="59">
                  <c:v>182.5</c:v>
                </c:pt>
                <c:pt idx="60">
                  <c:v>182.5</c:v>
                </c:pt>
                <c:pt idx="61">
                  <c:v>173</c:v>
                </c:pt>
                <c:pt idx="62">
                  <c:v>170</c:v>
                </c:pt>
                <c:pt idx="63">
                  <c:v>170</c:v>
                </c:pt>
                <c:pt idx="64">
                  <c:v>172.5</c:v>
                </c:pt>
                <c:pt idx="65">
                  <c:v>172.5</c:v>
                </c:pt>
                <c:pt idx="66">
                  <c:v>170</c:v>
                </c:pt>
                <c:pt idx="67">
                  <c:v>173</c:v>
                </c:pt>
                <c:pt idx="68">
                  <c:v>172.5</c:v>
                </c:pt>
                <c:pt idx="69">
                  <c:v>175</c:v>
                </c:pt>
                <c:pt idx="70">
                  <c:v>172.5</c:v>
                </c:pt>
                <c:pt idx="71">
                  <c:v>172.5</c:v>
                </c:pt>
                <c:pt idx="72">
                  <c:v>170</c:v>
                </c:pt>
                <c:pt idx="73">
                  <c:v>170</c:v>
                </c:pt>
                <c:pt idx="74">
                  <c:v>172.5</c:v>
                </c:pt>
                <c:pt idx="75">
                  <c:v>172.5</c:v>
                </c:pt>
                <c:pt idx="76">
                  <c:v>172.5</c:v>
                </c:pt>
                <c:pt idx="77">
                  <c:v>192.5</c:v>
                </c:pt>
                <c:pt idx="78">
                  <c:v>192.5</c:v>
                </c:pt>
                <c:pt idx="79">
                  <c:v>192.5</c:v>
                </c:pt>
                <c:pt idx="80">
                  <c:v>192.5</c:v>
                </c:pt>
                <c:pt idx="81">
                  <c:v>192.5</c:v>
                </c:pt>
                <c:pt idx="82">
                  <c:v>192.5</c:v>
                </c:pt>
                <c:pt idx="83">
                  <c:v>192.5</c:v>
                </c:pt>
                <c:pt idx="84">
                  <c:v>192.5</c:v>
                </c:pt>
                <c:pt idx="85">
                  <c:v>192.5</c:v>
                </c:pt>
                <c:pt idx="86">
                  <c:v>192.5</c:v>
                </c:pt>
                <c:pt idx="87">
                  <c:v>192.5</c:v>
                </c:pt>
                <c:pt idx="88">
                  <c:v>200</c:v>
                </c:pt>
                <c:pt idx="89">
                  <c:v>205</c:v>
                </c:pt>
                <c:pt idx="90">
                  <c:v>207.5</c:v>
                </c:pt>
                <c:pt idx="91">
                  <c:v>207.5</c:v>
                </c:pt>
                <c:pt idx="92">
                  <c:v>207.5</c:v>
                </c:pt>
                <c:pt idx="93">
                  <c:v>207.5</c:v>
                </c:pt>
                <c:pt idx="94">
                  <c:v>207.5</c:v>
                </c:pt>
                <c:pt idx="95">
                  <c:v>207.5</c:v>
                </c:pt>
                <c:pt idx="96">
                  <c:v>207.5</c:v>
                </c:pt>
                <c:pt idx="97">
                  <c:v>207.5</c:v>
                </c:pt>
                <c:pt idx="98">
                  <c:v>207.5</c:v>
                </c:pt>
                <c:pt idx="99">
                  <c:v>207.5</c:v>
                </c:pt>
                <c:pt idx="100">
                  <c:v>207.5</c:v>
                </c:pt>
                <c:pt idx="101">
                  <c:v>207.5</c:v>
                </c:pt>
                <c:pt idx="102">
                  <c:v>207.5</c:v>
                </c:pt>
                <c:pt idx="103">
                  <c:v>207.5</c:v>
                </c:pt>
                <c:pt idx="104">
                  <c:v>207.5</c:v>
                </c:pt>
                <c:pt idx="105">
                  <c:v>207.5</c:v>
                </c:pt>
                <c:pt idx="106">
                  <c:v>207.5</c:v>
                </c:pt>
                <c:pt idx="107">
                  <c:v>207.5</c:v>
                </c:pt>
                <c:pt idx="109">
                  <c:v>207.5</c:v>
                </c:pt>
                <c:pt idx="110">
                  <c:v>207.5</c:v>
                </c:pt>
                <c:pt idx="111">
                  <c:v>207.5</c:v>
                </c:pt>
                <c:pt idx="112">
                  <c:v>207.5</c:v>
                </c:pt>
                <c:pt idx="113">
                  <c:v>207.5</c:v>
                </c:pt>
                <c:pt idx="114">
                  <c:v>207.5</c:v>
                </c:pt>
                <c:pt idx="115">
                  <c:v>207.5</c:v>
                </c:pt>
                <c:pt idx="116">
                  <c:v>207.5</c:v>
                </c:pt>
                <c:pt idx="118">
                  <c:v>207.5</c:v>
                </c:pt>
                <c:pt idx="119">
                  <c:v>207.5</c:v>
                </c:pt>
                <c:pt idx="120">
                  <c:v>207.5</c:v>
                </c:pt>
                <c:pt idx="121">
                  <c:v>207.5</c:v>
                </c:pt>
                <c:pt idx="122">
                  <c:v>205</c:v>
                </c:pt>
                <c:pt idx="123">
                  <c:v>207.5</c:v>
                </c:pt>
                <c:pt idx="124">
                  <c:v>207.5</c:v>
                </c:pt>
                <c:pt idx="125">
                  <c:v>207.5</c:v>
                </c:pt>
                <c:pt idx="126">
                  <c:v>207.5</c:v>
                </c:pt>
                <c:pt idx="127">
                  <c:v>207.5</c:v>
                </c:pt>
                <c:pt idx="128">
                  <c:v>207.5</c:v>
                </c:pt>
                <c:pt idx="129">
                  <c:v>215</c:v>
                </c:pt>
                <c:pt idx="130">
                  <c:v>215</c:v>
                </c:pt>
                <c:pt idx="131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58-4B92-A3FE-830CCF4BA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785711"/>
        <c:axId val="473760335"/>
      </c:lineChart>
      <c:catAx>
        <c:axId val="473785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Week number</a:t>
                </a:r>
              </a:p>
            </c:rich>
          </c:tx>
          <c:layout>
            <c:manualLayout>
              <c:xMode val="edge"/>
              <c:yMode val="edge"/>
              <c:x val="2.7668993315278473E-2"/>
              <c:y val="0.9186554759195237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60335"/>
        <c:crosses val="autoZero"/>
        <c:auto val="1"/>
        <c:lblAlgn val="ctr"/>
        <c:lblOffset val="100"/>
        <c:noMultiLvlLbl val="0"/>
      </c:catAx>
      <c:valAx>
        <c:axId val="47376033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€/100kg</a:t>
                </a:r>
              </a:p>
            </c:rich>
          </c:tx>
          <c:layout>
            <c:manualLayout>
              <c:xMode val="edge"/>
              <c:yMode val="edge"/>
              <c:x val="3.4159516658439693E-2"/>
              <c:y val="3.1706000195405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78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23924943042202"/>
          <c:y val="0.70312529086217113"/>
          <c:w val="0.15216606839994024"/>
          <c:h val="0.13156349891151028"/>
        </c:manualLayout>
      </c:layout>
      <c:overlay val="0"/>
      <c:spPr>
        <a:solidFill>
          <a:schemeClr val="bg1"/>
        </a:solidFill>
        <a:ln>
          <a:solidFill>
            <a:schemeClr val="bg2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4D0E992-51EA-4FCB-A05C-2FB04E7F3267}">
  <sheetPr>
    <tabColor rgb="FFFFFF00"/>
  </sheetPr>
  <sheetViews>
    <sheetView workbookViewId="0"/>
  </sheetViews>
  <pageMargins left="0.7" right="0.7" top="0.75" bottom="0.75" header="0.3" footer="0.3"/>
  <pageSetup paperSize="9" orientation="landscape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3B0EAE5-2267-4A22-9EA9-EF846D74EFDD}">
  <sheetPr>
    <tabColor rgb="FFFFFF00"/>
  </sheetPr>
  <sheetViews>
    <sheetView zoomScale="80" workbookViewId="0"/>
  </sheetViews>
  <pageMargins left="0.7" right="0.7" top="0.75" bottom="0.75" header="0.3" footer="0.3"/>
  <pageSetup paperSize="9" orientation="landscape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A6ADE77-4D85-43F7-B6F0-45A7942AB031}">
  <sheetPr>
    <tabColor rgb="FFFFFF00"/>
  </sheetPr>
  <sheetViews>
    <sheetView zoomScale="73" workbookViewId="0" zoomToFit="1"/>
  </sheetViews>
  <pageMargins left="0.7" right="0.7" top="0.75" bottom="0.75" header="0.3" footer="0.3"/>
  <pageSetup paperSize="9" orientation="landscape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8E0635D-6B55-4CF0-9E4C-0D23E2DD1B04}">
  <sheetPr>
    <tabColor rgb="FFFFFF00"/>
  </sheetPr>
  <sheetViews>
    <sheetView zoomScale="73" workbookViewId="0" zoomToFit="1"/>
  </sheetViews>
  <pageMargins left="0.7" right="0.7" top="0.75" bottom="0.75" header="0.3" footer="0.3"/>
  <pageSetup paperSize="9" orientation="landscape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F606D1E-8050-4BEC-916E-8EC02BE326BD}">
  <sheetPr>
    <tabColor rgb="FFFFC000"/>
  </sheetPr>
  <sheetViews>
    <sheetView zoomScale="73" workbookViewId="0" zoomToFit="1"/>
  </sheetViews>
  <pageMargins left="0.7" right="0.7" top="0.75" bottom="0.75" header="0.3" footer="0.3"/>
  <pageSetup paperSize="9" orientation="landscape" verticalDpi="12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9D90F0-B42C-4533-8918-DF8B808244AA}">
  <sheetPr>
    <tabColor rgb="FFFFC000"/>
  </sheetPr>
  <sheetViews>
    <sheetView zoomScale="80" workbookViewId="0"/>
  </sheetViews>
  <pageMargins left="0.7" right="0.7" top="0.75" bottom="0.75" header="0.3" footer="0.3"/>
  <pageSetup paperSize="9" orientation="landscape" verticalDpi="12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33F90E-2D85-4D58-8B07-92E80F89FB74}">
  <sheetPr>
    <tabColor rgb="FFFFC000"/>
  </sheetPr>
  <sheetViews>
    <sheetView tabSelected="1" zoomScale="73" workbookViewId="0" zoomToFit="1"/>
  </sheetViews>
  <pageMargins left="0.7" right="0.7" top="0.75" bottom="0.75" header="0.3" footer="0.3"/>
  <pageSetup paperSize="9" orientation="landscape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740650" cy="5054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68A533-4531-60C9-F165-131058B062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739063" cy="5048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A2AB1-0F50-2A6F-C17C-3EB8FC7BDB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741781" cy="50539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79A140-8C09-0640-54B7-F6D296659F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7741781" cy="50539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EDBDFF-F2E2-08E5-B43C-EAE3861A77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7741781" cy="50539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BF289-7A2F-D88C-A909-90A68B2324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7739063" cy="5048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14414A-CE79-6AF6-8139-4A06072210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7741781" cy="50539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876EB4-67CB-667B-B0D4-91B1219463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E582-F2CB-456C-A8F2-85573CD654B0}">
  <sheetPr transitionEvaluation="1">
    <tabColor indexed="27"/>
  </sheetPr>
  <dimension ref="A1:AF141"/>
  <sheetViews>
    <sheetView showZeros="0" zoomScaleNormal="100" workbookViewId="0">
      <pane xSplit="3" ySplit="2" topLeftCell="D129" activePane="bottomRight" state="frozen"/>
      <selection activeCell="B127" sqref="B127:C129"/>
      <selection pane="topRight" activeCell="B127" sqref="B127:C129"/>
      <selection pane="bottomLeft" activeCell="B127" sqref="B127:C129"/>
      <selection pane="bottomRight" activeCell="H133" sqref="H133:H134"/>
    </sheetView>
  </sheetViews>
  <sheetFormatPr defaultColWidth="12.6640625" defaultRowHeight="11.4" outlineLevelCol="1"/>
  <cols>
    <col min="1" max="1" width="12.6640625" style="4"/>
    <col min="2" max="2" width="9.6640625" style="4" customWidth="1"/>
    <col min="3" max="3" width="11.21875" style="4" customWidth="1"/>
    <col min="4" max="5" width="11.21875" style="4" hidden="1" customWidth="1" outlineLevel="1"/>
    <col min="6" max="6" width="8.6640625" style="4" bestFit="1" customWidth="1" collapsed="1"/>
    <col min="7" max="7" width="8.33203125" style="4" bestFit="1" customWidth="1"/>
    <col min="8" max="8" width="10.33203125" style="4" bestFit="1" customWidth="1"/>
    <col min="9" max="9" width="11.6640625" style="4" bestFit="1" customWidth="1"/>
    <col min="10" max="10" width="8.33203125" style="4" bestFit="1" customWidth="1"/>
    <col min="11" max="11" width="11" style="4" customWidth="1"/>
    <col min="12" max="12" width="8.77734375" style="4" bestFit="1" customWidth="1"/>
    <col min="13" max="13" width="8.6640625" style="4" bestFit="1" customWidth="1"/>
    <col min="14" max="14" width="8.33203125" style="4" bestFit="1" customWidth="1"/>
    <col min="15" max="15" width="8.6640625" style="4" bestFit="1" customWidth="1"/>
    <col min="16" max="18" width="8.33203125" style="4" bestFit="1" customWidth="1"/>
    <col min="19" max="19" width="9.44140625" style="4" bestFit="1" customWidth="1"/>
    <col min="20" max="20" width="8.6640625" style="4" bestFit="1" customWidth="1"/>
    <col min="21" max="22" width="8.6640625" style="4" customWidth="1"/>
    <col min="23" max="23" width="9.77734375" style="4" bestFit="1" customWidth="1"/>
    <col min="24" max="24" width="8.33203125" style="4" bestFit="1" customWidth="1"/>
    <col min="25" max="25" width="9.44140625" style="4" bestFit="1" customWidth="1"/>
    <col min="26" max="26" width="8.77734375" style="4" bestFit="1" customWidth="1"/>
    <col min="27" max="27" width="9.33203125" style="4" customWidth="1"/>
    <col min="28" max="30" width="8.33203125" style="4" bestFit="1" customWidth="1"/>
    <col min="31" max="31" width="10.44140625" style="4" customWidth="1"/>
    <col min="32" max="32" width="8.33203125" style="4" bestFit="1" customWidth="1"/>
    <col min="33" max="16384" width="12.6640625" style="4"/>
  </cols>
  <sheetData>
    <row r="1" spans="1:32" s="41" customFormat="1" ht="12">
      <c r="B1" s="42" t="s">
        <v>34</v>
      </c>
    </row>
    <row r="2" spans="1:32" s="41" customFormat="1" ht="42.75" customHeight="1">
      <c r="C2" s="43" t="s">
        <v>4</v>
      </c>
      <c r="D2" s="41" t="s">
        <v>30</v>
      </c>
      <c r="E2" s="41" t="s">
        <v>31</v>
      </c>
      <c r="F2" s="44" t="s">
        <v>16</v>
      </c>
      <c r="G2" s="44" t="s">
        <v>28</v>
      </c>
      <c r="H2" s="44" t="s">
        <v>5</v>
      </c>
      <c r="I2" s="44" t="s">
        <v>0</v>
      </c>
      <c r="J2" s="44" t="s">
        <v>17</v>
      </c>
      <c r="K2" s="44" t="s">
        <v>6</v>
      </c>
      <c r="L2" s="44" t="s">
        <v>1</v>
      </c>
      <c r="M2" s="44" t="s">
        <v>18</v>
      </c>
      <c r="N2" s="44" t="s">
        <v>19</v>
      </c>
      <c r="O2" s="44" t="s">
        <v>20</v>
      </c>
      <c r="P2" s="44" t="s">
        <v>21</v>
      </c>
      <c r="Q2" s="44" t="s">
        <v>7</v>
      </c>
      <c r="R2" s="44" t="s">
        <v>9</v>
      </c>
      <c r="S2" s="44" t="s">
        <v>8</v>
      </c>
      <c r="T2" s="44" t="s">
        <v>26</v>
      </c>
      <c r="U2" s="44" t="s">
        <v>29</v>
      </c>
      <c r="V2" s="44" t="s">
        <v>10</v>
      </c>
      <c r="W2" s="44" t="s">
        <v>11</v>
      </c>
      <c r="X2" s="44" t="s">
        <v>2</v>
      </c>
      <c r="Y2" s="44" t="s">
        <v>22</v>
      </c>
      <c r="Z2" s="44" t="s">
        <v>12</v>
      </c>
      <c r="AA2" s="44" t="s">
        <v>23</v>
      </c>
      <c r="AB2" s="44" t="s">
        <v>27</v>
      </c>
      <c r="AC2" s="44" t="s">
        <v>13</v>
      </c>
      <c r="AD2" s="44" t="s">
        <v>14</v>
      </c>
      <c r="AE2" s="44" t="s">
        <v>24</v>
      </c>
      <c r="AF2" s="44" t="s">
        <v>25</v>
      </c>
    </row>
    <row r="3" spans="1:32">
      <c r="B3" s="35"/>
      <c r="C3" s="36"/>
      <c r="D3" s="36"/>
      <c r="E3" s="36"/>
      <c r="M3" s="37"/>
    </row>
    <row r="4" spans="1:32" s="39" customFormat="1" ht="13.2">
      <c r="A4" s="71"/>
      <c r="B4" s="38">
        <v>20</v>
      </c>
      <c r="C4" s="12">
        <v>44703</v>
      </c>
      <c r="D4" s="25">
        <f t="shared" ref="D4:D47" si="0">MIN(F4:AF4)</f>
        <v>83.52000000000001</v>
      </c>
      <c r="E4" s="25">
        <f t="shared" ref="E4:E8" si="1">MAX(F4:AF4)-D4</f>
        <v>53.313333333333333</v>
      </c>
      <c r="F4" s="25">
        <v>96.2</v>
      </c>
      <c r="G4" s="25">
        <v>118.62153594437059</v>
      </c>
      <c r="H4" s="25"/>
      <c r="I4" s="25"/>
      <c r="J4" s="25">
        <v>120.7273913043478</v>
      </c>
      <c r="K4" s="25"/>
      <c r="L4" s="25">
        <v>112</v>
      </c>
      <c r="M4" s="25">
        <v>136.83333333333334</v>
      </c>
      <c r="N4" s="25">
        <v>113.33333333333333</v>
      </c>
      <c r="O4" s="25">
        <v>95.39</v>
      </c>
      <c r="P4" s="25">
        <v>119</v>
      </c>
      <c r="Q4" s="25"/>
      <c r="R4" s="25">
        <v>83.8</v>
      </c>
      <c r="S4" s="25"/>
      <c r="T4" s="25"/>
      <c r="U4" s="25">
        <v>105.57729292393395</v>
      </c>
      <c r="V4" s="25">
        <v>101.01987922141876</v>
      </c>
      <c r="W4" s="25"/>
      <c r="X4" s="25">
        <v>100.25</v>
      </c>
      <c r="Y4" s="25">
        <v>100.1</v>
      </c>
      <c r="Z4" s="25">
        <v>101.35062361329514</v>
      </c>
      <c r="AA4" s="25">
        <v>101.5</v>
      </c>
      <c r="AB4" s="25">
        <v>122.18539030601933</v>
      </c>
      <c r="AC4" s="25">
        <v>83.52000000000001</v>
      </c>
      <c r="AD4" s="25">
        <v>118.03999999999999</v>
      </c>
      <c r="AE4" s="25">
        <v>111.465</v>
      </c>
      <c r="AF4" s="25"/>
    </row>
    <row r="5" spans="1:32" s="39" customFormat="1" ht="13.2">
      <c r="A5" s="71"/>
      <c r="B5" s="38">
        <v>21</v>
      </c>
      <c r="C5" s="12">
        <v>44710</v>
      </c>
      <c r="D5" s="25">
        <f t="shared" si="0"/>
        <v>81.819999999999993</v>
      </c>
      <c r="E5" s="25">
        <f t="shared" si="1"/>
        <v>44.47103180284283</v>
      </c>
      <c r="F5" s="25">
        <v>96.2</v>
      </c>
      <c r="G5" s="25">
        <v>126.29103180284282</v>
      </c>
      <c r="H5" s="25"/>
      <c r="I5" s="25"/>
      <c r="J5" s="25">
        <v>120.44181818181819</v>
      </c>
      <c r="K5" s="25"/>
      <c r="L5" s="25">
        <v>112</v>
      </c>
      <c r="M5" s="25">
        <v>106.2325</v>
      </c>
      <c r="N5" s="25">
        <v>113.33333333333333</v>
      </c>
      <c r="O5" s="25">
        <v>100.845</v>
      </c>
      <c r="P5" s="25">
        <v>118.5</v>
      </c>
      <c r="Q5" s="25"/>
      <c r="R5" s="25">
        <v>83</v>
      </c>
      <c r="S5" s="25"/>
      <c r="T5" s="25"/>
      <c r="U5" s="25">
        <v>96.101481038719527</v>
      </c>
      <c r="V5" s="25">
        <v>100.85696397359978</v>
      </c>
      <c r="W5" s="25"/>
      <c r="X5" s="25">
        <v>99.75</v>
      </c>
      <c r="Y5" s="25">
        <v>100.1</v>
      </c>
      <c r="Z5" s="25">
        <v>104.16893042123945</v>
      </c>
      <c r="AA5" s="25">
        <v>101.5</v>
      </c>
      <c r="AB5" s="25">
        <v>125.38931359462848</v>
      </c>
      <c r="AC5" s="25">
        <v>81.819999999999993</v>
      </c>
      <c r="AD5" s="25">
        <v>118.20666666666666</v>
      </c>
      <c r="AE5" s="25">
        <v>113.10000000000001</v>
      </c>
      <c r="AF5" s="25"/>
    </row>
    <row r="6" spans="1:32" s="39" customFormat="1" ht="13.2">
      <c r="A6" s="71"/>
      <c r="B6" s="38">
        <v>22</v>
      </c>
      <c r="C6" s="12">
        <v>44717</v>
      </c>
      <c r="D6" s="25">
        <f t="shared" si="0"/>
        <v>78.8</v>
      </c>
      <c r="E6" s="25">
        <f t="shared" si="1"/>
        <v>59.869581764443907</v>
      </c>
      <c r="F6" s="25">
        <v>96.2</v>
      </c>
      <c r="G6" s="25">
        <v>124.24583290725023</v>
      </c>
      <c r="H6" s="25"/>
      <c r="I6" s="25"/>
      <c r="J6" s="25">
        <v>120.62857142857145</v>
      </c>
      <c r="K6" s="25"/>
      <c r="L6" s="25">
        <v>110</v>
      </c>
      <c r="M6" s="25">
        <v>104.75749999999999</v>
      </c>
      <c r="N6" s="25">
        <v>108.66666666666667</v>
      </c>
      <c r="O6" s="25">
        <v>102.15400000000001</v>
      </c>
      <c r="P6" s="25">
        <v>118.5</v>
      </c>
      <c r="Q6" s="25"/>
      <c r="R6" s="25">
        <v>78.8</v>
      </c>
      <c r="S6" s="25"/>
      <c r="T6" s="25"/>
      <c r="U6" s="25">
        <v>96.24958513109857</v>
      </c>
      <c r="V6" s="25">
        <v>97.503165358318569</v>
      </c>
      <c r="W6" s="25"/>
      <c r="X6" s="25">
        <v>97</v>
      </c>
      <c r="Y6" s="25">
        <v>100.1</v>
      </c>
      <c r="Z6" s="25">
        <v>95.805942006828715</v>
      </c>
      <c r="AA6" s="25">
        <v>99</v>
      </c>
      <c r="AB6" s="25">
        <v>138.6695817644439</v>
      </c>
      <c r="AC6" s="25">
        <v>81.143333333333331</v>
      </c>
      <c r="AD6" s="25">
        <v>122.855</v>
      </c>
      <c r="AE6" s="25">
        <v>114.6375</v>
      </c>
      <c r="AF6" s="25"/>
    </row>
    <row r="7" spans="1:32" s="39" customFormat="1" ht="13.2">
      <c r="A7" s="71"/>
      <c r="B7" s="38">
        <v>23</v>
      </c>
      <c r="C7" s="12">
        <v>44724</v>
      </c>
      <c r="D7" s="25">
        <f t="shared" si="0"/>
        <v>71.5</v>
      </c>
      <c r="E7" s="25">
        <f t="shared" si="1"/>
        <v>59.533506561785941</v>
      </c>
      <c r="F7" s="25">
        <v>96.2</v>
      </c>
      <c r="G7" s="25">
        <v>124.24583290725023</v>
      </c>
      <c r="H7" s="25"/>
      <c r="I7" s="25"/>
      <c r="J7" s="25">
        <v>120.77772727272726</v>
      </c>
      <c r="K7" s="25"/>
      <c r="L7" s="25">
        <v>110</v>
      </c>
      <c r="M7" s="25">
        <v>103.57142857142857</v>
      </c>
      <c r="N7" s="25">
        <v>105.83333333333333</v>
      </c>
      <c r="O7" s="25">
        <v>101.15</v>
      </c>
      <c r="P7" s="25">
        <v>118.5</v>
      </c>
      <c r="Q7" s="25"/>
      <c r="R7" s="25">
        <v>71.5</v>
      </c>
      <c r="S7" s="25"/>
      <c r="T7" s="25"/>
      <c r="U7" s="25">
        <v>102.29584036797256</v>
      </c>
      <c r="V7" s="25">
        <v>96.327405725816618</v>
      </c>
      <c r="W7" s="25"/>
      <c r="X7" s="25">
        <v>94.75</v>
      </c>
      <c r="Y7" s="25">
        <v>100.1</v>
      </c>
      <c r="Z7" s="25">
        <v>90.364725095264021</v>
      </c>
      <c r="AA7" s="25">
        <v>92.5</v>
      </c>
      <c r="AB7" s="25">
        <v>131.03350656178594</v>
      </c>
      <c r="AC7" s="25">
        <v>79.8</v>
      </c>
      <c r="AD7" s="25">
        <v>95.63</v>
      </c>
      <c r="AE7" s="25">
        <v>111.39749999999999</v>
      </c>
      <c r="AF7" s="25"/>
    </row>
    <row r="8" spans="1:32" s="39" customFormat="1" ht="13.2">
      <c r="A8" s="71"/>
      <c r="B8" s="38">
        <v>24</v>
      </c>
      <c r="C8" s="12">
        <v>44731</v>
      </c>
      <c r="D8" s="25">
        <f t="shared" si="0"/>
        <v>67.099999999999994</v>
      </c>
      <c r="E8" s="25">
        <f t="shared" si="1"/>
        <v>72.353512125073308</v>
      </c>
      <c r="F8" s="25">
        <v>96.2</v>
      </c>
      <c r="G8" s="25">
        <v>123.73453318335208</v>
      </c>
      <c r="H8" s="25"/>
      <c r="I8" s="25"/>
      <c r="J8" s="25">
        <v>120.65454545454546</v>
      </c>
      <c r="K8" s="25"/>
      <c r="L8" s="25">
        <v>110</v>
      </c>
      <c r="M8" s="25">
        <v>106.02571428571427</v>
      </c>
      <c r="N8" s="25">
        <v>105</v>
      </c>
      <c r="O8" s="25">
        <v>98.44</v>
      </c>
      <c r="P8" s="25">
        <v>118.5</v>
      </c>
      <c r="Q8" s="25"/>
      <c r="R8" s="25">
        <v>67.099999999999994</v>
      </c>
      <c r="S8" s="25"/>
      <c r="T8" s="25"/>
      <c r="U8" s="25">
        <v>98.345405010299686</v>
      </c>
      <c r="V8" s="25"/>
      <c r="W8" s="25"/>
      <c r="X8" s="25">
        <v>96.75</v>
      </c>
      <c r="Y8" s="25">
        <v>100.1</v>
      </c>
      <c r="Z8" s="25">
        <v>82.523653952225374</v>
      </c>
      <c r="AA8" s="25">
        <v>91.5</v>
      </c>
      <c r="AB8" s="25">
        <v>139.4535121250733</v>
      </c>
      <c r="AC8" s="25">
        <v>77.825000000000003</v>
      </c>
      <c r="AD8" s="25">
        <v>98.19</v>
      </c>
      <c r="AE8" s="25">
        <v>112.985</v>
      </c>
      <c r="AF8" s="25"/>
    </row>
    <row r="9" spans="1:32" s="39" customFormat="1" ht="13.2">
      <c r="A9" s="71"/>
      <c r="B9" s="38">
        <v>25</v>
      </c>
      <c r="C9" s="12">
        <v>44738</v>
      </c>
      <c r="D9" s="25">
        <f t="shared" si="0"/>
        <v>68</v>
      </c>
      <c r="E9" s="25">
        <f t="shared" ref="E9:E40" si="2">MAX(F9:AF9)-D9</f>
        <v>73.707770680035594</v>
      </c>
      <c r="F9" s="25">
        <v>96.2</v>
      </c>
      <c r="G9" s="25">
        <v>123.22323345945394</v>
      </c>
      <c r="H9" s="25"/>
      <c r="I9" s="25"/>
      <c r="J9" s="25">
        <v>119.30608695652174</v>
      </c>
      <c r="K9" s="25"/>
      <c r="L9" s="25">
        <v>109.5</v>
      </c>
      <c r="M9" s="25">
        <v>107.5</v>
      </c>
      <c r="N9" s="25">
        <v>105</v>
      </c>
      <c r="O9" s="25">
        <v>108.096</v>
      </c>
      <c r="P9" s="25">
        <v>118.5</v>
      </c>
      <c r="Q9" s="25"/>
      <c r="R9" s="25">
        <v>68</v>
      </c>
      <c r="S9" s="25"/>
      <c r="T9" s="25"/>
      <c r="U9" s="25">
        <v>95.90096432271605</v>
      </c>
      <c r="V9" s="25">
        <v>93.203203203203202</v>
      </c>
      <c r="W9" s="25"/>
      <c r="X9" s="25">
        <v>94.25</v>
      </c>
      <c r="Y9" s="25">
        <v>100.1</v>
      </c>
      <c r="Z9" s="25">
        <v>85.306714806555519</v>
      </c>
      <c r="AA9" s="25">
        <v>92</v>
      </c>
      <c r="AB9" s="25">
        <v>141.70777068003559</v>
      </c>
      <c r="AC9" s="25">
        <v>79.853333333333339</v>
      </c>
      <c r="AD9" s="25">
        <v>116.065</v>
      </c>
      <c r="AE9" s="25">
        <v>119.8725</v>
      </c>
      <c r="AF9" s="25"/>
    </row>
    <row r="10" spans="1:32" s="39" customFormat="1" ht="13.2">
      <c r="A10" s="71"/>
      <c r="B10" s="38">
        <v>26</v>
      </c>
      <c r="C10" s="12">
        <v>44745</v>
      </c>
      <c r="D10" s="25">
        <f t="shared" si="0"/>
        <v>73.3</v>
      </c>
      <c r="E10" s="25">
        <f t="shared" si="2"/>
        <v>60.029289988678627</v>
      </c>
      <c r="F10" s="25">
        <v>96.2</v>
      </c>
      <c r="G10" s="25">
        <v>122.20063401165764</v>
      </c>
      <c r="H10" s="25"/>
      <c r="I10" s="25"/>
      <c r="J10" s="25">
        <v>119.2595652173913</v>
      </c>
      <c r="K10" s="25"/>
      <c r="L10" s="25">
        <v>109</v>
      </c>
      <c r="M10" s="25">
        <v>107.69857142857144</v>
      </c>
      <c r="N10" s="25">
        <v>102.60000000000001</v>
      </c>
      <c r="O10" s="25">
        <v>103.17999999999999</v>
      </c>
      <c r="P10" s="25">
        <v>118.5</v>
      </c>
      <c r="Q10" s="25"/>
      <c r="R10" s="25">
        <v>73.3</v>
      </c>
      <c r="S10" s="25"/>
      <c r="T10" s="25"/>
      <c r="U10" s="25">
        <v>97.866068227389221</v>
      </c>
      <c r="V10" s="25">
        <v>93.010779770300218</v>
      </c>
      <c r="W10" s="25"/>
      <c r="X10" s="25">
        <v>94</v>
      </c>
      <c r="Y10" s="25">
        <v>100.1</v>
      </c>
      <c r="Z10" s="25"/>
      <c r="AA10" s="25">
        <v>92</v>
      </c>
      <c r="AB10" s="25">
        <v>133.32928998867862</v>
      </c>
      <c r="AC10" s="25">
        <v>79.602499999999992</v>
      </c>
      <c r="AD10" s="25">
        <v>85.074999999999989</v>
      </c>
      <c r="AE10" s="25">
        <v>113.63500000000001</v>
      </c>
      <c r="AF10" s="25"/>
    </row>
    <row r="11" spans="1:32" s="39" customFormat="1" ht="13.2">
      <c r="A11" s="71"/>
      <c r="B11" s="38">
        <v>27</v>
      </c>
      <c r="C11" s="12">
        <v>44752</v>
      </c>
      <c r="D11" s="25">
        <f t="shared" si="0"/>
        <v>67.964488031125356</v>
      </c>
      <c r="E11" s="25">
        <f t="shared" si="2"/>
        <v>58.430917243102115</v>
      </c>
      <c r="F11" s="25">
        <v>96.2</v>
      </c>
      <c r="G11" s="25">
        <v>122.71193373555579</v>
      </c>
      <c r="H11" s="25"/>
      <c r="I11" s="25"/>
      <c r="J11" s="25">
        <v>120.27999999999999</v>
      </c>
      <c r="K11" s="25"/>
      <c r="L11" s="25">
        <v>109</v>
      </c>
      <c r="M11" s="25">
        <v>98.47714285714288</v>
      </c>
      <c r="N11" s="25">
        <v>96.333333333333329</v>
      </c>
      <c r="O11" s="25">
        <v>100.38249999999999</v>
      </c>
      <c r="P11" s="25">
        <v>118.5</v>
      </c>
      <c r="Q11" s="25"/>
      <c r="R11" s="25">
        <v>68.916666666666671</v>
      </c>
      <c r="S11" s="25"/>
      <c r="T11" s="25"/>
      <c r="U11" s="25">
        <v>98.612902796802899</v>
      </c>
      <c r="V11" s="25">
        <v>85.645302897278299</v>
      </c>
      <c r="W11" s="25"/>
      <c r="X11" s="25">
        <v>93.5</v>
      </c>
      <c r="Y11" s="25">
        <v>100.1</v>
      </c>
      <c r="Z11" s="25">
        <v>67.964488031125356</v>
      </c>
      <c r="AA11" s="25">
        <v>92</v>
      </c>
      <c r="AB11" s="25">
        <v>126.39540527422747</v>
      </c>
      <c r="AC11" s="25">
        <v>72.295000000000002</v>
      </c>
      <c r="AD11" s="25">
        <v>115.75999999999999</v>
      </c>
      <c r="AE11" s="25">
        <v>113.535</v>
      </c>
      <c r="AF11" s="25"/>
    </row>
    <row r="12" spans="1:32" s="39" customFormat="1" ht="13.2">
      <c r="A12" s="71"/>
      <c r="B12" s="38">
        <v>28</v>
      </c>
      <c r="C12" s="12">
        <v>44759</v>
      </c>
      <c r="D12" s="25">
        <f t="shared" si="0"/>
        <v>67.364543956576512</v>
      </c>
      <c r="E12" s="25">
        <f t="shared" si="2"/>
        <v>55.347389778979277</v>
      </c>
      <c r="F12" s="25">
        <v>96.2</v>
      </c>
      <c r="G12" s="25">
        <v>122.71193373555579</v>
      </c>
      <c r="H12" s="25"/>
      <c r="I12" s="25"/>
      <c r="J12" s="25">
        <v>119.49187500000001</v>
      </c>
      <c r="K12" s="25"/>
      <c r="L12" s="25">
        <v>109</v>
      </c>
      <c r="M12" s="25">
        <v>97.742857142857133</v>
      </c>
      <c r="N12" s="25">
        <v>95</v>
      </c>
      <c r="O12" s="25">
        <v>99.622</v>
      </c>
      <c r="P12" s="25">
        <v>118.5</v>
      </c>
      <c r="Q12" s="25"/>
      <c r="R12" s="25">
        <v>74.7</v>
      </c>
      <c r="S12" s="25"/>
      <c r="T12" s="25"/>
      <c r="U12" s="25">
        <v>97.17526157450547</v>
      </c>
      <c r="V12" s="25">
        <v>84.946670580752482</v>
      </c>
      <c r="W12" s="25"/>
      <c r="X12" s="25">
        <v>94.5</v>
      </c>
      <c r="Y12" s="25">
        <v>100.1</v>
      </c>
      <c r="Z12" s="25">
        <v>67.364543956576512</v>
      </c>
      <c r="AA12" s="25">
        <v>92</v>
      </c>
      <c r="AB12" s="25">
        <v>89.032780250910562</v>
      </c>
      <c r="AC12" s="25">
        <v>83.843333333333334</v>
      </c>
      <c r="AD12" s="25">
        <v>100.495</v>
      </c>
      <c r="AE12" s="25">
        <v>112.9075</v>
      </c>
      <c r="AF12" s="25"/>
    </row>
    <row r="13" spans="1:32" s="39" customFormat="1" ht="13.2">
      <c r="A13" s="71"/>
      <c r="B13" s="38">
        <v>29</v>
      </c>
      <c r="C13" s="12">
        <v>44766</v>
      </c>
      <c r="D13" s="25">
        <f t="shared" si="0"/>
        <v>72</v>
      </c>
      <c r="E13" s="25">
        <f t="shared" si="2"/>
        <v>48.324545454545444</v>
      </c>
      <c r="F13" s="25">
        <v>96.2</v>
      </c>
      <c r="G13" s="25">
        <v>117.5989364965743</v>
      </c>
      <c r="H13" s="25"/>
      <c r="I13" s="25"/>
      <c r="J13" s="25">
        <v>120.32454545454544</v>
      </c>
      <c r="K13" s="25"/>
      <c r="L13" s="25">
        <v>109.33333333333333</v>
      </c>
      <c r="M13" s="25">
        <v>98.016666666666666</v>
      </c>
      <c r="N13" s="25">
        <v>94.333333333333329</v>
      </c>
      <c r="O13" s="25">
        <v>99.897499999999994</v>
      </c>
      <c r="P13" s="25">
        <v>118.5</v>
      </c>
      <c r="Q13" s="25"/>
      <c r="R13" s="25">
        <v>72</v>
      </c>
      <c r="S13" s="25"/>
      <c r="T13" s="25"/>
      <c r="U13" s="25">
        <v>100.59840425531915</v>
      </c>
      <c r="V13" s="25">
        <v>86.783045510209178</v>
      </c>
      <c r="W13" s="25"/>
      <c r="X13" s="25">
        <v>94.5</v>
      </c>
      <c r="Y13" s="25">
        <v>100.1</v>
      </c>
      <c r="Z13" s="25">
        <v>73.443954351326752</v>
      </c>
      <c r="AA13" s="25">
        <v>92</v>
      </c>
      <c r="AB13" s="25">
        <v>105.18110586949039</v>
      </c>
      <c r="AC13" s="25">
        <v>84.403333333333336</v>
      </c>
      <c r="AD13" s="25">
        <v>106.34666666666668</v>
      </c>
      <c r="AE13" s="25">
        <v>108.89</v>
      </c>
      <c r="AF13" s="25"/>
    </row>
    <row r="14" spans="1:32" s="39" customFormat="1" ht="13.2">
      <c r="A14" s="71"/>
      <c r="B14" s="38">
        <v>30</v>
      </c>
      <c r="C14" s="12">
        <v>44773</v>
      </c>
      <c r="D14" s="25">
        <f t="shared" si="0"/>
        <v>74.900000000000006</v>
      </c>
      <c r="E14" s="25">
        <f t="shared" si="2"/>
        <v>48.66</v>
      </c>
      <c r="F14" s="25">
        <v>96.2</v>
      </c>
      <c r="G14" s="25">
        <v>116.576337048778</v>
      </c>
      <c r="H14" s="25"/>
      <c r="I14" s="25"/>
      <c r="J14" s="25">
        <v>119.44380952380955</v>
      </c>
      <c r="K14" s="25"/>
      <c r="L14" s="25">
        <v>110</v>
      </c>
      <c r="M14" s="25">
        <v>93.264999999999986</v>
      </c>
      <c r="N14" s="25">
        <v>93.333333333333329</v>
      </c>
      <c r="O14" s="25">
        <v>100.82000000000001</v>
      </c>
      <c r="P14" s="25">
        <v>116</v>
      </c>
      <c r="Q14" s="25"/>
      <c r="R14" s="25">
        <v>74.900000000000006</v>
      </c>
      <c r="S14" s="25"/>
      <c r="T14" s="25"/>
      <c r="U14" s="25">
        <v>93.085106382978722</v>
      </c>
      <c r="V14" s="25">
        <v>85.786889270807762</v>
      </c>
      <c r="W14" s="25"/>
      <c r="X14" s="25">
        <v>94.75</v>
      </c>
      <c r="Y14" s="25">
        <v>100.1</v>
      </c>
      <c r="Z14" s="25">
        <v>88.085497202972363</v>
      </c>
      <c r="AA14" s="25">
        <v>92.666666666666671</v>
      </c>
      <c r="AB14" s="25">
        <v>100.72554821450287</v>
      </c>
      <c r="AC14" s="25">
        <v>86.704999999999998</v>
      </c>
      <c r="AD14" s="25">
        <v>123.56</v>
      </c>
      <c r="AE14" s="25">
        <v>115.86250000000001</v>
      </c>
      <c r="AF14" s="25"/>
    </row>
    <row r="15" spans="1:32" s="39" customFormat="1" ht="13.2">
      <c r="A15" s="71"/>
      <c r="B15" s="38">
        <v>31</v>
      </c>
      <c r="C15" s="12">
        <v>44780</v>
      </c>
      <c r="D15" s="25">
        <f t="shared" si="0"/>
        <v>78.599999999999994</v>
      </c>
      <c r="E15" s="25">
        <f t="shared" si="2"/>
        <v>42.990000000000009</v>
      </c>
      <c r="F15" s="25">
        <v>96.2</v>
      </c>
      <c r="G15" s="25">
        <v>117.5989364965743</v>
      </c>
      <c r="H15" s="25"/>
      <c r="I15" s="25"/>
      <c r="J15" s="25">
        <v>118.99045454545457</v>
      </c>
      <c r="K15" s="25"/>
      <c r="L15" s="25">
        <v>100</v>
      </c>
      <c r="M15" s="25">
        <v>87.76</v>
      </c>
      <c r="N15" s="25">
        <v>93.333333333333329</v>
      </c>
      <c r="O15" s="25">
        <v>101.94800000000001</v>
      </c>
      <c r="P15" s="25">
        <v>116</v>
      </c>
      <c r="Q15" s="25"/>
      <c r="R15" s="25">
        <v>78.599999999999994</v>
      </c>
      <c r="S15" s="25"/>
      <c r="T15" s="25"/>
      <c r="U15" s="25">
        <v>95.009980039920165</v>
      </c>
      <c r="V15" s="25">
        <v>89.481792009697458</v>
      </c>
      <c r="W15" s="25"/>
      <c r="X15" s="25">
        <v>101.75</v>
      </c>
      <c r="Y15" s="25">
        <v>100.1</v>
      </c>
      <c r="Z15" s="25">
        <v>98.765693477018175</v>
      </c>
      <c r="AA15" s="25">
        <v>92.666666666666671</v>
      </c>
      <c r="AB15" s="25"/>
      <c r="AC15" s="25">
        <v>87.52</v>
      </c>
      <c r="AD15" s="25">
        <v>121.59</v>
      </c>
      <c r="AE15" s="25">
        <v>113.76500000000001</v>
      </c>
      <c r="AF15" s="25"/>
    </row>
    <row r="16" spans="1:32" s="39" customFormat="1" ht="13.2">
      <c r="A16" s="71"/>
      <c r="B16" s="38">
        <v>32</v>
      </c>
      <c r="C16" s="12">
        <v>44787</v>
      </c>
      <c r="D16" s="25">
        <f t="shared" si="0"/>
        <v>82</v>
      </c>
      <c r="E16" s="25">
        <f t="shared" si="2"/>
        <v>41.835000000000008</v>
      </c>
      <c r="F16" s="25">
        <v>96.2</v>
      </c>
      <c r="G16" s="25">
        <v>118.11023622047244</v>
      </c>
      <c r="H16" s="25"/>
      <c r="I16" s="25"/>
      <c r="J16" s="25">
        <v>119.29857142857145</v>
      </c>
      <c r="K16" s="25"/>
      <c r="L16" s="25">
        <v>110</v>
      </c>
      <c r="M16" s="25">
        <v>88.396249999999995</v>
      </c>
      <c r="N16" s="25">
        <v>93.333333333333329</v>
      </c>
      <c r="O16" s="25">
        <v>103.60000000000001</v>
      </c>
      <c r="P16" s="25">
        <v>116</v>
      </c>
      <c r="Q16" s="25"/>
      <c r="R16" s="25">
        <v>82</v>
      </c>
      <c r="S16" s="25"/>
      <c r="T16" s="25"/>
      <c r="U16" s="25">
        <v>95.14304723885563</v>
      </c>
      <c r="V16" s="25">
        <v>87.892587142929614</v>
      </c>
      <c r="W16" s="25"/>
      <c r="X16" s="25">
        <v>102</v>
      </c>
      <c r="Y16" s="25">
        <v>100.1</v>
      </c>
      <c r="Z16" s="25">
        <v>97.591184761253942</v>
      </c>
      <c r="AA16" s="25">
        <v>92.666666666666671</v>
      </c>
      <c r="AB16" s="25">
        <v>102.74182040566711</v>
      </c>
      <c r="AC16" s="25">
        <v>93.550000000000011</v>
      </c>
      <c r="AD16" s="25">
        <v>106.22999999999999</v>
      </c>
      <c r="AE16" s="25">
        <v>123.83500000000001</v>
      </c>
      <c r="AF16" s="25"/>
    </row>
    <row r="17" spans="1:32" s="39" customFormat="1" ht="13.2">
      <c r="A17" s="71"/>
      <c r="B17" s="38">
        <v>33</v>
      </c>
      <c r="C17" s="12">
        <v>44794</v>
      </c>
      <c r="D17" s="25">
        <f t="shared" si="0"/>
        <v>83.8</v>
      </c>
      <c r="E17" s="25">
        <f t="shared" si="2"/>
        <v>40.38000000000001</v>
      </c>
      <c r="F17" s="25">
        <v>96.2</v>
      </c>
      <c r="G17" s="25">
        <v>123.22323345945394</v>
      </c>
      <c r="H17" s="25"/>
      <c r="I17" s="25"/>
      <c r="J17" s="25">
        <v>121.05772727272729</v>
      </c>
      <c r="K17" s="25"/>
      <c r="L17" s="25">
        <v>111.5</v>
      </c>
      <c r="M17" s="25">
        <v>88.571428571428569</v>
      </c>
      <c r="N17" s="25">
        <v>93.333333333333329</v>
      </c>
      <c r="O17" s="25">
        <v>104.97499999999999</v>
      </c>
      <c r="P17" s="25">
        <v>116</v>
      </c>
      <c r="Q17" s="25"/>
      <c r="R17" s="25">
        <v>85.333333333333329</v>
      </c>
      <c r="S17" s="25"/>
      <c r="T17" s="25"/>
      <c r="U17" s="25">
        <v>96.523299873695407</v>
      </c>
      <c r="V17" s="25">
        <v>89.080871160697384</v>
      </c>
      <c r="W17" s="25"/>
      <c r="X17" s="25">
        <v>104.75</v>
      </c>
      <c r="Y17" s="25">
        <v>100.1</v>
      </c>
      <c r="Z17" s="25"/>
      <c r="AA17" s="25">
        <v>92.666666666666671</v>
      </c>
      <c r="AB17" s="25">
        <v>123.75020488444518</v>
      </c>
      <c r="AC17" s="25">
        <v>97.56</v>
      </c>
      <c r="AD17" s="25">
        <v>83.8</v>
      </c>
      <c r="AE17" s="25">
        <v>124.18</v>
      </c>
      <c r="AF17" s="25"/>
    </row>
    <row r="18" spans="1:32" s="39" customFormat="1" ht="13.2">
      <c r="A18" s="71"/>
      <c r="B18" s="38">
        <v>34</v>
      </c>
      <c r="C18" s="12">
        <v>44801</v>
      </c>
      <c r="D18" s="25">
        <f t="shared" si="0"/>
        <v>87.333333333333329</v>
      </c>
      <c r="E18" s="25">
        <f t="shared" si="2"/>
        <v>37.935099021713199</v>
      </c>
      <c r="F18" s="25">
        <v>96.2</v>
      </c>
      <c r="G18" s="25">
        <v>125.26843235504653</v>
      </c>
      <c r="H18" s="25"/>
      <c r="I18" s="25"/>
      <c r="J18" s="25">
        <v>120.78857142857143</v>
      </c>
      <c r="K18" s="25"/>
      <c r="L18" s="25">
        <v>111.5</v>
      </c>
      <c r="M18" s="25">
        <v>88.571428571428569</v>
      </c>
      <c r="N18" s="25">
        <v>96</v>
      </c>
      <c r="O18" s="25">
        <v>113.96250000000001</v>
      </c>
      <c r="P18" s="25">
        <v>119</v>
      </c>
      <c r="Q18" s="25"/>
      <c r="R18" s="25">
        <v>87.333333333333329</v>
      </c>
      <c r="S18" s="25"/>
      <c r="T18" s="25"/>
      <c r="U18" s="25">
        <v>100.87836039393133</v>
      </c>
      <c r="V18" s="25">
        <v>90.788154451862169</v>
      </c>
      <c r="W18" s="25"/>
      <c r="X18" s="25">
        <v>104.75</v>
      </c>
      <c r="Y18" s="25">
        <v>100.1</v>
      </c>
      <c r="Z18" s="25"/>
      <c r="AA18" s="25">
        <v>92.666666666666671</v>
      </c>
      <c r="AB18" s="25">
        <v>118.74974363181427</v>
      </c>
      <c r="AC18" s="25">
        <v>100.68666666666667</v>
      </c>
      <c r="AD18" s="25">
        <v>100.44499999999999</v>
      </c>
      <c r="AE18" s="25">
        <v>112.33250000000001</v>
      </c>
      <c r="AF18" s="25"/>
    </row>
    <row r="19" spans="1:32" s="39" customFormat="1" ht="13.2">
      <c r="A19" s="71"/>
      <c r="B19" s="38">
        <v>35</v>
      </c>
      <c r="C19" s="12">
        <v>44808</v>
      </c>
      <c r="D19" s="25">
        <f t="shared" si="0"/>
        <v>87.857142857142861</v>
      </c>
      <c r="E19" s="25">
        <f t="shared" si="2"/>
        <v>43.035586460783321</v>
      </c>
      <c r="F19" s="25">
        <v>96.2</v>
      </c>
      <c r="G19" s="25">
        <v>130.89272931792618</v>
      </c>
      <c r="H19" s="25"/>
      <c r="I19" s="25"/>
      <c r="J19" s="25">
        <v>120.59125</v>
      </c>
      <c r="K19" s="25"/>
      <c r="L19" s="25">
        <v>113.66666666666667</v>
      </c>
      <c r="M19" s="25">
        <v>87.857142857142861</v>
      </c>
      <c r="N19" s="25">
        <v>105</v>
      </c>
      <c r="O19" s="25">
        <v>103.3125</v>
      </c>
      <c r="P19" s="25">
        <v>121</v>
      </c>
      <c r="Q19" s="25"/>
      <c r="R19" s="25">
        <v>95.2</v>
      </c>
      <c r="S19" s="25"/>
      <c r="T19" s="25"/>
      <c r="U19" s="25">
        <v>100.78447015024598</v>
      </c>
      <c r="V19" s="25">
        <v>93.996196005806098</v>
      </c>
      <c r="W19" s="25"/>
      <c r="X19" s="25">
        <v>105</v>
      </c>
      <c r="Y19" s="25">
        <v>100.1</v>
      </c>
      <c r="Z19" s="25"/>
      <c r="AA19" s="25">
        <v>92.666666666666671</v>
      </c>
      <c r="AB19" s="25">
        <v>108.57225421594734</v>
      </c>
      <c r="AC19" s="25">
        <v>105.03999999999999</v>
      </c>
      <c r="AD19" s="25">
        <v>102.205</v>
      </c>
      <c r="AE19" s="25">
        <v>114.33500000000001</v>
      </c>
      <c r="AF19" s="25"/>
    </row>
    <row r="20" spans="1:32" s="39" customFormat="1" ht="13.2">
      <c r="A20" s="71"/>
      <c r="B20" s="38">
        <v>36</v>
      </c>
      <c r="C20" s="12">
        <v>44815</v>
      </c>
      <c r="D20" s="25">
        <f t="shared" si="0"/>
        <v>93</v>
      </c>
      <c r="E20" s="25">
        <f t="shared" si="2"/>
        <v>42.494426833009499</v>
      </c>
      <c r="F20" s="25">
        <v>96.2</v>
      </c>
      <c r="G20" s="25">
        <v>135.4944268330095</v>
      </c>
      <c r="H20" s="25"/>
      <c r="I20" s="25"/>
      <c r="J20" s="25">
        <v>122.69818181818181</v>
      </c>
      <c r="K20" s="25"/>
      <c r="L20" s="25">
        <v>114.33333333333333</v>
      </c>
      <c r="M20" s="25">
        <v>102.17142857142858</v>
      </c>
      <c r="N20" s="25">
        <v>106.66666666666667</v>
      </c>
      <c r="O20" s="25">
        <v>105.285</v>
      </c>
      <c r="P20" s="25">
        <v>122.5</v>
      </c>
      <c r="Q20" s="25"/>
      <c r="R20" s="25">
        <v>97.2</v>
      </c>
      <c r="S20" s="25"/>
      <c r="T20" s="25"/>
      <c r="U20" s="25">
        <v>102.19560878243513</v>
      </c>
      <c r="V20" s="25">
        <v>104.72716698695257</v>
      </c>
      <c r="W20" s="25"/>
      <c r="X20" s="25">
        <v>108.25</v>
      </c>
      <c r="Y20" s="25">
        <v>100.1</v>
      </c>
      <c r="Z20" s="25">
        <v>114.09182483299757</v>
      </c>
      <c r="AA20" s="25">
        <v>93</v>
      </c>
      <c r="AB20" s="25"/>
      <c r="AC20" s="25">
        <v>111.24333333333334</v>
      </c>
      <c r="AD20" s="25">
        <v>119.66499999999999</v>
      </c>
      <c r="AE20" s="25">
        <v>109.68800000000002</v>
      </c>
      <c r="AF20" s="25"/>
    </row>
    <row r="21" spans="1:32" s="39" customFormat="1" ht="13.2">
      <c r="A21" s="71"/>
      <c r="B21" s="38">
        <v>37</v>
      </c>
      <c r="C21" s="12">
        <v>44822</v>
      </c>
      <c r="D21" s="25">
        <f t="shared" si="0"/>
        <v>95.666666666666671</v>
      </c>
      <c r="E21" s="25">
        <f t="shared" si="2"/>
        <v>49.928333333333327</v>
      </c>
      <c r="F21" s="25">
        <v>96.2</v>
      </c>
      <c r="G21" s="25">
        <v>134.98312710911136</v>
      </c>
      <c r="H21" s="25"/>
      <c r="I21" s="25"/>
      <c r="J21" s="25">
        <v>126.02045454545458</v>
      </c>
      <c r="K21" s="25"/>
      <c r="L21" s="25">
        <v>112</v>
      </c>
      <c r="M21" s="25">
        <v>107.96428571428571</v>
      </c>
      <c r="N21" s="25">
        <v>107.33333333333333</v>
      </c>
      <c r="O21" s="25">
        <v>102.8925</v>
      </c>
      <c r="P21" s="25">
        <v>126</v>
      </c>
      <c r="Q21" s="25"/>
      <c r="R21" s="25">
        <v>101</v>
      </c>
      <c r="S21" s="25"/>
      <c r="T21" s="25"/>
      <c r="U21" s="25">
        <v>111.35028834143878</v>
      </c>
      <c r="V21" s="25">
        <v>114.87576241352492</v>
      </c>
      <c r="W21" s="25"/>
      <c r="X21" s="25">
        <v>111.5</v>
      </c>
      <c r="Y21" s="25">
        <v>100.1</v>
      </c>
      <c r="Z21" s="25">
        <v>120.4175745139932</v>
      </c>
      <c r="AA21" s="25">
        <v>95.666666666666671</v>
      </c>
      <c r="AB21" s="25">
        <v>120.84162638612455</v>
      </c>
      <c r="AC21" s="25">
        <v>120.61</v>
      </c>
      <c r="AD21" s="25">
        <v>145.595</v>
      </c>
      <c r="AE21" s="25">
        <v>114.79499999999999</v>
      </c>
      <c r="AF21" s="25"/>
    </row>
    <row r="22" spans="1:32" s="39" customFormat="1" ht="13.2">
      <c r="A22" s="71"/>
      <c r="B22" s="38">
        <v>38</v>
      </c>
      <c r="C22" s="12">
        <v>44829</v>
      </c>
      <c r="D22" s="25">
        <f t="shared" si="0"/>
        <v>96.2</v>
      </c>
      <c r="E22" s="25">
        <f t="shared" si="2"/>
        <v>41.970000000000013</v>
      </c>
      <c r="F22" s="25">
        <v>96.2</v>
      </c>
      <c r="G22" s="25">
        <v>135.4944268330095</v>
      </c>
      <c r="H22" s="25"/>
      <c r="I22" s="25"/>
      <c r="J22" s="25">
        <v>125.83130434782611</v>
      </c>
      <c r="K22" s="25"/>
      <c r="L22" s="25">
        <v>116.66666666666667</v>
      </c>
      <c r="M22" s="25">
        <v>111.42857142857143</v>
      </c>
      <c r="N22" s="25">
        <v>110.33333333333333</v>
      </c>
      <c r="O22" s="25">
        <v>104.80199999999999</v>
      </c>
      <c r="P22" s="25">
        <v>126</v>
      </c>
      <c r="Q22" s="25"/>
      <c r="R22" s="25">
        <v>102.2</v>
      </c>
      <c r="S22" s="25"/>
      <c r="T22" s="25"/>
      <c r="U22" s="25">
        <v>113.24516514919917</v>
      </c>
      <c r="V22" s="25">
        <v>119.94735759819041</v>
      </c>
      <c r="W22" s="25"/>
      <c r="X22" s="25">
        <v>108.75</v>
      </c>
      <c r="Y22" s="25">
        <v>100.1</v>
      </c>
      <c r="Z22" s="25">
        <v>117.14153639267104</v>
      </c>
      <c r="AA22" s="25">
        <v>97.666666666666671</v>
      </c>
      <c r="AB22" s="25">
        <v>119.40660986420029</v>
      </c>
      <c r="AC22" s="25">
        <v>122.325</v>
      </c>
      <c r="AD22" s="25">
        <v>138.17000000000002</v>
      </c>
      <c r="AE22" s="25">
        <v>115.30249999999999</v>
      </c>
      <c r="AF22" s="25"/>
    </row>
    <row r="23" spans="1:32" s="39" customFormat="1" ht="13.2">
      <c r="A23" s="71"/>
      <c r="B23" s="38">
        <v>39</v>
      </c>
      <c r="C23" s="12">
        <v>44836</v>
      </c>
      <c r="D23" s="25">
        <f t="shared" si="0"/>
        <v>96.2</v>
      </c>
      <c r="E23" s="25">
        <f t="shared" si="2"/>
        <v>43.026666666666657</v>
      </c>
      <c r="F23" s="25">
        <v>96.2</v>
      </c>
      <c r="G23" s="25">
        <v>139.07352490029655</v>
      </c>
      <c r="H23" s="25"/>
      <c r="I23" s="25"/>
      <c r="J23" s="25">
        <v>126.72947368421053</v>
      </c>
      <c r="K23" s="25"/>
      <c r="L23" s="25">
        <v>116.66666666666667</v>
      </c>
      <c r="M23" s="25">
        <v>113.94285714285715</v>
      </c>
      <c r="N23" s="25">
        <v>110</v>
      </c>
      <c r="O23" s="25">
        <v>104.77666666666666</v>
      </c>
      <c r="P23" s="25">
        <v>127.5</v>
      </c>
      <c r="Q23" s="25"/>
      <c r="R23" s="25">
        <v>108.4</v>
      </c>
      <c r="S23" s="25"/>
      <c r="T23" s="25"/>
      <c r="U23" s="25">
        <v>113.04463336875665</v>
      </c>
      <c r="V23" s="25">
        <v>118.81433729133585</v>
      </c>
      <c r="W23" s="25"/>
      <c r="X23" s="25">
        <v>109</v>
      </c>
      <c r="Y23" s="25">
        <v>100.1</v>
      </c>
      <c r="Z23" s="25">
        <v>103.49323999725482</v>
      </c>
      <c r="AA23" s="25">
        <v>107</v>
      </c>
      <c r="AB23" s="25">
        <v>125.1995715527172</v>
      </c>
      <c r="AC23" s="25">
        <v>118.25333333333333</v>
      </c>
      <c r="AD23" s="25">
        <v>139.22666666666666</v>
      </c>
      <c r="AE23" s="25">
        <v>114.50750000000001</v>
      </c>
      <c r="AF23" s="25"/>
    </row>
    <row r="24" spans="1:32" s="39" customFormat="1" ht="13.2">
      <c r="A24" s="71"/>
      <c r="B24" s="38">
        <v>40</v>
      </c>
      <c r="C24" s="12">
        <v>44843</v>
      </c>
      <c r="D24" s="25">
        <f t="shared" si="0"/>
        <v>96.2</v>
      </c>
      <c r="E24" s="25">
        <f t="shared" si="2"/>
        <v>44.407424071991002</v>
      </c>
      <c r="F24" s="25">
        <v>96.2</v>
      </c>
      <c r="G24" s="25">
        <v>140.60742407199101</v>
      </c>
      <c r="H24" s="25"/>
      <c r="I24" s="25"/>
      <c r="J24" s="25">
        <v>130.06619047619046</v>
      </c>
      <c r="K24" s="25"/>
      <c r="L24" s="25">
        <v>116</v>
      </c>
      <c r="M24" s="25">
        <v>127.90285714285714</v>
      </c>
      <c r="N24" s="25">
        <v>111.39999999999999</v>
      </c>
      <c r="O24" s="25">
        <v>103.208</v>
      </c>
      <c r="P24" s="25">
        <v>127.5</v>
      </c>
      <c r="Q24" s="25"/>
      <c r="R24" s="25">
        <v>106.375</v>
      </c>
      <c r="S24" s="25"/>
      <c r="T24" s="25"/>
      <c r="U24" s="25">
        <v>117.01732015726277</v>
      </c>
      <c r="V24" s="25">
        <v>115.89562775582321</v>
      </c>
      <c r="W24" s="25"/>
      <c r="X24" s="25">
        <v>109.5</v>
      </c>
      <c r="Y24" s="25">
        <v>100.1</v>
      </c>
      <c r="Z24" s="25">
        <v>115.5894581314641</v>
      </c>
      <c r="AA24" s="25">
        <v>123.33333333333333</v>
      </c>
      <c r="AB24" s="25">
        <v>127.62336925694839</v>
      </c>
      <c r="AC24" s="25">
        <v>116.56666666666666</v>
      </c>
      <c r="AD24" s="25">
        <v>123.495</v>
      </c>
      <c r="AE24" s="25">
        <v>117.63249999999999</v>
      </c>
      <c r="AF24" s="25"/>
    </row>
    <row r="25" spans="1:32" s="39" customFormat="1" ht="13.2">
      <c r="A25" s="71"/>
      <c r="B25" s="38">
        <v>41</v>
      </c>
      <c r="C25" s="12">
        <v>44850</v>
      </c>
      <c r="D25" s="25">
        <f t="shared" si="0"/>
        <v>93.734999999999999</v>
      </c>
      <c r="E25" s="25">
        <f t="shared" si="2"/>
        <v>46.872424071991006</v>
      </c>
      <c r="F25" s="25">
        <v>96.2</v>
      </c>
      <c r="G25" s="25">
        <v>140.60742407199101</v>
      </c>
      <c r="H25" s="25"/>
      <c r="I25" s="25"/>
      <c r="J25" s="25">
        <v>129.63749999999999</v>
      </c>
      <c r="K25" s="25"/>
      <c r="L25" s="25">
        <v>117.66666666666667</v>
      </c>
      <c r="M25" s="25">
        <v>119.29857142857142</v>
      </c>
      <c r="N25" s="25">
        <v>110.60000000000001</v>
      </c>
      <c r="O25" s="25">
        <v>102.93599999999999</v>
      </c>
      <c r="P25" s="25">
        <v>127.5</v>
      </c>
      <c r="Q25" s="25"/>
      <c r="R25" s="25">
        <v>101.625</v>
      </c>
      <c r="S25" s="25"/>
      <c r="T25" s="25"/>
      <c r="U25" s="25">
        <v>109.14885141415483</v>
      </c>
      <c r="V25" s="25">
        <v>109.94775339602927</v>
      </c>
      <c r="W25" s="25"/>
      <c r="X25" s="25">
        <v>108.75</v>
      </c>
      <c r="Y25" s="25">
        <v>100.1</v>
      </c>
      <c r="Z25" s="25">
        <v>124.62994016934765</v>
      </c>
      <c r="AA25" s="25">
        <v>115.33333333333333</v>
      </c>
      <c r="AB25" s="25">
        <v>120.55516158443926</v>
      </c>
      <c r="AC25" s="25">
        <v>112.17666666666668</v>
      </c>
      <c r="AD25" s="25">
        <v>93.734999999999999</v>
      </c>
      <c r="AE25" s="25">
        <v>113.83749999999999</v>
      </c>
      <c r="AF25" s="25"/>
    </row>
    <row r="26" spans="1:32" s="39" customFormat="1" ht="13.2">
      <c r="A26" s="71"/>
      <c r="B26" s="38">
        <v>42</v>
      </c>
      <c r="C26" s="12">
        <v>44857</v>
      </c>
      <c r="D26" s="25">
        <f t="shared" si="0"/>
        <v>96.2</v>
      </c>
      <c r="E26" s="25">
        <f t="shared" si="2"/>
        <v>44.407424071991002</v>
      </c>
      <c r="F26" s="25">
        <v>96.2</v>
      </c>
      <c r="G26" s="25">
        <v>140.60742407199101</v>
      </c>
      <c r="H26" s="25"/>
      <c r="I26" s="25"/>
      <c r="J26" s="25">
        <v>131.23666666666662</v>
      </c>
      <c r="K26" s="25"/>
      <c r="L26" s="25">
        <v>122.5</v>
      </c>
      <c r="M26" s="25">
        <v>128.46285714285713</v>
      </c>
      <c r="N26" s="25">
        <v>110</v>
      </c>
      <c r="O26" s="25">
        <v>102.41249999999999</v>
      </c>
      <c r="P26" s="25">
        <v>127.5</v>
      </c>
      <c r="Q26" s="25"/>
      <c r="R26" s="25">
        <v>100.9</v>
      </c>
      <c r="S26" s="25">
        <v>104.99</v>
      </c>
      <c r="T26" s="25"/>
      <c r="U26" s="25">
        <v>115.0584581901185</v>
      </c>
      <c r="V26" s="25">
        <v>117.82911802853437</v>
      </c>
      <c r="W26" s="25"/>
      <c r="X26" s="25">
        <v>108.25</v>
      </c>
      <c r="Y26" s="25">
        <v>100.1</v>
      </c>
      <c r="Z26" s="25">
        <v>113.5601743211532</v>
      </c>
      <c r="AA26" s="25">
        <v>117</v>
      </c>
      <c r="AB26" s="25">
        <v>127.02477491209885</v>
      </c>
      <c r="AC26" s="25">
        <v>117.27333333333333</v>
      </c>
      <c r="AD26" s="25">
        <v>116.57</v>
      </c>
      <c r="AE26" s="25">
        <v>113.0275</v>
      </c>
      <c r="AF26" s="25"/>
    </row>
    <row r="27" spans="1:32" s="39" customFormat="1" ht="13.2">
      <c r="A27" s="71"/>
      <c r="B27" s="38">
        <v>43</v>
      </c>
      <c r="C27" s="12">
        <v>44864</v>
      </c>
      <c r="D27" s="25">
        <f t="shared" si="0"/>
        <v>93.8</v>
      </c>
      <c r="E27" s="25">
        <f t="shared" si="2"/>
        <v>46.296124348092846</v>
      </c>
      <c r="F27" s="25">
        <v>96.2</v>
      </c>
      <c r="G27" s="25">
        <v>140.09612434809284</v>
      </c>
      <c r="H27" s="25"/>
      <c r="I27" s="25"/>
      <c r="J27" s="25">
        <v>130.31590909090909</v>
      </c>
      <c r="K27" s="25"/>
      <c r="L27" s="25">
        <v>119.33333333333333</v>
      </c>
      <c r="M27" s="25">
        <v>120.02124999999999</v>
      </c>
      <c r="N27" s="25">
        <v>110</v>
      </c>
      <c r="O27" s="25">
        <v>101.50999999999999</v>
      </c>
      <c r="P27" s="25">
        <v>129</v>
      </c>
      <c r="Q27" s="25"/>
      <c r="R27" s="25">
        <v>93.8</v>
      </c>
      <c r="S27" s="25">
        <v>99.43</v>
      </c>
      <c r="T27" s="25"/>
      <c r="U27" s="25">
        <v>115.49183592194345</v>
      </c>
      <c r="V27" s="25">
        <v>112.84483804440133</v>
      </c>
      <c r="W27" s="25"/>
      <c r="X27" s="25">
        <v>104.5</v>
      </c>
      <c r="Y27" s="25">
        <v>100.1</v>
      </c>
      <c r="Z27" s="25">
        <v>114.53189030156562</v>
      </c>
      <c r="AA27" s="25">
        <v>117.66666666666667</v>
      </c>
      <c r="AB27" s="25">
        <v>128.75053688667089</v>
      </c>
      <c r="AC27" s="25">
        <v>112.39</v>
      </c>
      <c r="AD27" s="25">
        <v>105.22999999999999</v>
      </c>
      <c r="AE27" s="25">
        <v>112.44</v>
      </c>
      <c r="AF27" s="25"/>
    </row>
    <row r="28" spans="1:32" s="39" customFormat="1" ht="13.2">
      <c r="A28" s="71"/>
      <c r="B28" s="38">
        <v>44</v>
      </c>
      <c r="C28" s="12">
        <v>44871</v>
      </c>
      <c r="D28" s="25">
        <f t="shared" si="0"/>
        <v>86.2</v>
      </c>
      <c r="E28" s="25">
        <f t="shared" si="2"/>
        <v>53.89612434809284</v>
      </c>
      <c r="F28" s="25">
        <v>96.2</v>
      </c>
      <c r="G28" s="25">
        <v>140.09612434809284</v>
      </c>
      <c r="H28" s="25"/>
      <c r="I28" s="25"/>
      <c r="J28" s="25">
        <v>130.55608695652171</v>
      </c>
      <c r="K28" s="25"/>
      <c r="L28" s="25">
        <v>122.2</v>
      </c>
      <c r="M28" s="25">
        <v>119.375</v>
      </c>
      <c r="N28" s="25">
        <v>110</v>
      </c>
      <c r="O28" s="25">
        <v>101.78400000000001</v>
      </c>
      <c r="P28" s="25">
        <v>129</v>
      </c>
      <c r="Q28" s="25"/>
      <c r="R28" s="25">
        <v>86.2</v>
      </c>
      <c r="S28" s="25">
        <v>95.92</v>
      </c>
      <c r="T28" s="25"/>
      <c r="U28" s="25">
        <v>113.89128559102674</v>
      </c>
      <c r="V28" s="25">
        <v>113.49877149877149</v>
      </c>
      <c r="W28" s="25"/>
      <c r="X28" s="25">
        <v>102.5</v>
      </c>
      <c r="Y28" s="25">
        <v>100.1</v>
      </c>
      <c r="Z28" s="25">
        <v>102.90209418518126</v>
      </c>
      <c r="AA28" s="25">
        <v>116</v>
      </c>
      <c r="AB28" s="25">
        <v>131.10749185667754</v>
      </c>
      <c r="AC28" s="25">
        <v>106.06333333333333</v>
      </c>
      <c r="AD28" s="25">
        <v>104.49000000000001</v>
      </c>
      <c r="AE28" s="25">
        <v>113.80499999999999</v>
      </c>
      <c r="AF28" s="25"/>
    </row>
    <row r="29" spans="1:32" s="39" customFormat="1" ht="13.2">
      <c r="A29" s="71"/>
      <c r="B29" s="38">
        <v>45</v>
      </c>
      <c r="C29" s="12">
        <v>44878</v>
      </c>
      <c r="D29" s="25">
        <f t="shared" si="0"/>
        <v>88.3</v>
      </c>
      <c r="E29" s="25">
        <f t="shared" si="2"/>
        <v>52.307424071991008</v>
      </c>
      <c r="F29" s="25">
        <v>96.2</v>
      </c>
      <c r="G29" s="25">
        <v>140.60742407199101</v>
      </c>
      <c r="H29" s="25"/>
      <c r="I29" s="25"/>
      <c r="J29" s="25">
        <v>131.7313043478261</v>
      </c>
      <c r="K29" s="25"/>
      <c r="L29" s="25">
        <v>121.4</v>
      </c>
      <c r="M29" s="25">
        <v>115.7242857142857</v>
      </c>
      <c r="N29" s="25">
        <v>110</v>
      </c>
      <c r="O29" s="25">
        <v>103.08500000000001</v>
      </c>
      <c r="P29" s="25">
        <v>129</v>
      </c>
      <c r="Q29" s="25"/>
      <c r="R29" s="25">
        <v>88.3</v>
      </c>
      <c r="S29" s="25">
        <v>93.99</v>
      </c>
      <c r="T29" s="25"/>
      <c r="U29" s="25">
        <v>102.88093123152187</v>
      </c>
      <c r="V29" s="25">
        <v>115.08084964875088</v>
      </c>
      <c r="W29" s="25"/>
      <c r="X29" s="25">
        <v>103.5</v>
      </c>
      <c r="Y29" s="25">
        <v>100.1</v>
      </c>
      <c r="Z29" s="25">
        <v>102.95367615809604</v>
      </c>
      <c r="AA29" s="25">
        <v>111.66666666666667</v>
      </c>
      <c r="AB29" s="25">
        <v>123.79122114775213</v>
      </c>
      <c r="AC29" s="25">
        <v>106.61</v>
      </c>
      <c r="AD29" s="25">
        <v>103.575</v>
      </c>
      <c r="AE29" s="25">
        <v>115.53750000000002</v>
      </c>
      <c r="AF29" s="25"/>
    </row>
    <row r="30" spans="1:32" s="39" customFormat="1" ht="13.2">
      <c r="A30" s="71"/>
      <c r="B30" s="38">
        <v>46</v>
      </c>
      <c r="C30" s="12">
        <v>44885</v>
      </c>
      <c r="D30" s="25">
        <f t="shared" si="0"/>
        <v>88.8</v>
      </c>
      <c r="E30" s="25">
        <f t="shared" si="2"/>
        <v>50.784824624194712</v>
      </c>
      <c r="F30" s="25">
        <v>96.2</v>
      </c>
      <c r="G30" s="25">
        <v>139.58482462419471</v>
      </c>
      <c r="H30" s="25"/>
      <c r="I30" s="25"/>
      <c r="J30" s="25">
        <v>130.53772727272724</v>
      </c>
      <c r="K30" s="25"/>
      <c r="L30" s="25">
        <v>120.14285714285714</v>
      </c>
      <c r="M30" s="25">
        <v>110.2</v>
      </c>
      <c r="N30" s="25">
        <v>110</v>
      </c>
      <c r="O30" s="25">
        <v>102.505</v>
      </c>
      <c r="P30" s="25">
        <v>129</v>
      </c>
      <c r="Q30" s="25"/>
      <c r="R30" s="25">
        <v>88.8</v>
      </c>
      <c r="S30" s="25">
        <v>94.99</v>
      </c>
      <c r="T30" s="25"/>
      <c r="U30" s="25">
        <v>111.52367060071607</v>
      </c>
      <c r="V30" s="25">
        <v>110.64605389797882</v>
      </c>
      <c r="W30" s="25"/>
      <c r="X30" s="25">
        <v>103.5</v>
      </c>
      <c r="Y30" s="25">
        <v>100.1</v>
      </c>
      <c r="Z30" s="25">
        <v>117.91402455835259</v>
      </c>
      <c r="AA30" s="25">
        <v>111.66666666666667</v>
      </c>
      <c r="AB30" s="25">
        <v>121.71600276119706</v>
      </c>
      <c r="AC30" s="25">
        <v>100.47333333333334</v>
      </c>
      <c r="AD30" s="25">
        <v>112.4</v>
      </c>
      <c r="AE30" s="25">
        <v>118.02250000000001</v>
      </c>
      <c r="AF30" s="25"/>
    </row>
    <row r="31" spans="1:32" s="39" customFormat="1" ht="13.2">
      <c r="A31" s="71"/>
      <c r="B31" s="38">
        <v>47</v>
      </c>
      <c r="C31" s="12">
        <v>44892</v>
      </c>
      <c r="D31" s="25">
        <f t="shared" si="0"/>
        <v>88.6</v>
      </c>
      <c r="E31" s="25">
        <f t="shared" si="2"/>
        <v>46.383127109111371</v>
      </c>
      <c r="F31" s="25">
        <v>96.2</v>
      </c>
      <c r="G31" s="25">
        <v>134.98312710911136</v>
      </c>
      <c r="H31" s="25"/>
      <c r="I31" s="25"/>
      <c r="J31" s="25">
        <v>130.36608695652174</v>
      </c>
      <c r="K31" s="25"/>
      <c r="L31" s="25">
        <v>120.28571428571429</v>
      </c>
      <c r="M31" s="25">
        <v>107.23571428571428</v>
      </c>
      <c r="N31" s="25">
        <v>110.39999999999999</v>
      </c>
      <c r="O31" s="25">
        <v>103.22</v>
      </c>
      <c r="P31" s="25">
        <v>129</v>
      </c>
      <c r="Q31" s="25"/>
      <c r="R31" s="25">
        <v>88.6</v>
      </c>
      <c r="S31" s="25">
        <v>103.4</v>
      </c>
      <c r="T31" s="25"/>
      <c r="U31" s="25">
        <v>104.54485225917583</v>
      </c>
      <c r="V31" s="25">
        <v>110.87266832797039</v>
      </c>
      <c r="W31" s="25"/>
      <c r="X31" s="25">
        <v>108.75</v>
      </c>
      <c r="Y31" s="25">
        <v>100.1</v>
      </c>
      <c r="Z31" s="25">
        <v>125.96362707099962</v>
      </c>
      <c r="AA31" s="25">
        <v>111.66666666666667</v>
      </c>
      <c r="AB31" s="25">
        <v>124.98729803881722</v>
      </c>
      <c r="AC31" s="25">
        <v>107.57333333333332</v>
      </c>
      <c r="AD31" s="25">
        <v>94.51</v>
      </c>
      <c r="AE31" s="25">
        <v>112.36749999999999</v>
      </c>
      <c r="AF31" s="25"/>
    </row>
    <row r="32" spans="1:32" s="39" customFormat="1" ht="13.2">
      <c r="A32" s="71"/>
      <c r="B32" s="38">
        <v>48</v>
      </c>
      <c r="C32" s="12">
        <v>44899</v>
      </c>
      <c r="D32" s="25">
        <f t="shared" si="0"/>
        <v>88.75</v>
      </c>
      <c r="E32" s="25">
        <f t="shared" si="2"/>
        <v>46.233127109111365</v>
      </c>
      <c r="F32" s="25">
        <v>96.2</v>
      </c>
      <c r="G32" s="25">
        <v>134.98312710911136</v>
      </c>
      <c r="H32" s="25"/>
      <c r="I32" s="25"/>
      <c r="J32" s="25">
        <v>128.81666666666666</v>
      </c>
      <c r="K32" s="25"/>
      <c r="L32" s="25">
        <v>117.71428571428571</v>
      </c>
      <c r="M32" s="25">
        <v>109.57666666666667</v>
      </c>
      <c r="N32" s="25">
        <v>111</v>
      </c>
      <c r="O32" s="25">
        <v>102.80000000000001</v>
      </c>
      <c r="P32" s="25">
        <v>129</v>
      </c>
      <c r="Q32" s="25"/>
      <c r="R32" s="25">
        <v>88.75</v>
      </c>
      <c r="S32" s="25">
        <v>107.39</v>
      </c>
      <c r="T32" s="25"/>
      <c r="U32" s="25">
        <v>119.20529801324503</v>
      </c>
      <c r="V32" s="25">
        <v>113.31611316113161</v>
      </c>
      <c r="W32" s="25"/>
      <c r="X32" s="25">
        <v>112.25</v>
      </c>
      <c r="Y32" s="25">
        <v>100.1</v>
      </c>
      <c r="Z32" s="25">
        <v>114.9868036236536</v>
      </c>
      <c r="AA32" s="25">
        <v>106.66666666666667</v>
      </c>
      <c r="AB32" s="25">
        <v>126.44075376577968</v>
      </c>
      <c r="AC32" s="25">
        <v>113.90666666666668</v>
      </c>
      <c r="AD32" s="25">
        <v>111.58</v>
      </c>
      <c r="AE32" s="25">
        <v>114.58999999999999</v>
      </c>
      <c r="AF32" s="25"/>
    </row>
    <row r="33" spans="1:32" s="39" customFormat="1" ht="13.2">
      <c r="A33" s="71"/>
      <c r="B33" s="38">
        <v>49</v>
      </c>
      <c r="C33" s="12">
        <v>44906</v>
      </c>
      <c r="D33" s="25">
        <f t="shared" si="0"/>
        <v>96.2</v>
      </c>
      <c r="E33" s="25">
        <f t="shared" si="2"/>
        <v>39.294426833009496</v>
      </c>
      <c r="F33" s="25">
        <v>96.2</v>
      </c>
      <c r="G33" s="25">
        <v>135.4944268330095</v>
      </c>
      <c r="H33" s="25"/>
      <c r="I33" s="25"/>
      <c r="J33" s="25">
        <v>131.07095238095241</v>
      </c>
      <c r="K33" s="25"/>
      <c r="L33" s="25">
        <v>118.66666666666667</v>
      </c>
      <c r="M33" s="25">
        <v>105.93333333333332</v>
      </c>
      <c r="N33" s="25">
        <v>111</v>
      </c>
      <c r="O33" s="25">
        <v>105.2075</v>
      </c>
      <c r="P33" s="25">
        <v>129</v>
      </c>
      <c r="Q33" s="25"/>
      <c r="R33" s="25">
        <v>100.4</v>
      </c>
      <c r="S33" s="25"/>
      <c r="T33" s="25"/>
      <c r="U33" s="25">
        <v>105.4749017376229</v>
      </c>
      <c r="V33" s="25">
        <v>119.88933860139412</v>
      </c>
      <c r="W33" s="25"/>
      <c r="X33" s="25">
        <v>113</v>
      </c>
      <c r="Y33" s="25">
        <v>100.1</v>
      </c>
      <c r="Z33" s="25">
        <v>113.60652829519249</v>
      </c>
      <c r="AA33" s="25">
        <v>101.66666666666667</v>
      </c>
      <c r="AB33" s="25">
        <v>123.5497659271321</v>
      </c>
      <c r="AC33" s="25">
        <v>115.52</v>
      </c>
      <c r="AD33" s="25">
        <v>107.795</v>
      </c>
      <c r="AE33" s="25">
        <v>112.97500000000001</v>
      </c>
      <c r="AF33" s="25"/>
    </row>
    <row r="34" spans="1:32" s="39" customFormat="1" ht="13.2">
      <c r="A34" s="71"/>
      <c r="B34" s="38">
        <v>50</v>
      </c>
      <c r="C34" s="12">
        <v>44913</v>
      </c>
      <c r="D34" s="25">
        <f t="shared" si="0"/>
        <v>96.2</v>
      </c>
      <c r="E34" s="25">
        <f t="shared" si="2"/>
        <v>38.783127109111362</v>
      </c>
      <c r="F34" s="25">
        <v>96.2</v>
      </c>
      <c r="G34" s="25">
        <v>134.98312710911136</v>
      </c>
      <c r="H34" s="25"/>
      <c r="I34" s="25"/>
      <c r="J34" s="25">
        <v>131.10238095238097</v>
      </c>
      <c r="K34" s="25"/>
      <c r="L34" s="25">
        <v>119.16666666666667</v>
      </c>
      <c r="M34" s="25">
        <v>99.731428571428566</v>
      </c>
      <c r="N34" s="25">
        <v>111.26666666666667</v>
      </c>
      <c r="O34" s="25">
        <v>101.55666666666667</v>
      </c>
      <c r="P34" s="25">
        <v>129</v>
      </c>
      <c r="Q34" s="25"/>
      <c r="R34" s="25">
        <v>105.2</v>
      </c>
      <c r="S34" s="25">
        <v>114.9</v>
      </c>
      <c r="T34" s="25"/>
      <c r="U34" s="25">
        <v>110.60335121531227</v>
      </c>
      <c r="V34" s="25">
        <v>134.54900524838277</v>
      </c>
      <c r="W34" s="25"/>
      <c r="X34" s="25">
        <v>110.75</v>
      </c>
      <c r="Y34" s="25">
        <v>100.1</v>
      </c>
      <c r="Z34" s="25">
        <v>125.48468192083173</v>
      </c>
      <c r="AA34" s="25">
        <v>96.666666666666671</v>
      </c>
      <c r="AB34" s="25">
        <v>124.24439125319485</v>
      </c>
      <c r="AC34" s="25">
        <v>116.86333333333334</v>
      </c>
      <c r="AD34" s="25">
        <v>104.595</v>
      </c>
      <c r="AE34" s="25">
        <v>115.05500000000001</v>
      </c>
      <c r="AF34" s="25"/>
    </row>
    <row r="35" spans="1:32" s="39" customFormat="1" ht="13.2">
      <c r="A35" s="71"/>
      <c r="B35" s="38">
        <v>51</v>
      </c>
      <c r="C35" s="12">
        <v>44920</v>
      </c>
      <c r="D35" s="25">
        <f t="shared" si="0"/>
        <v>75.84</v>
      </c>
      <c r="E35" s="25">
        <f t="shared" si="2"/>
        <v>61.605528374764788</v>
      </c>
      <c r="F35" s="25">
        <v>96.2</v>
      </c>
      <c r="G35" s="25">
        <v>133.96052766131507</v>
      </c>
      <c r="H35" s="25"/>
      <c r="I35" s="25"/>
      <c r="J35" s="25">
        <v>129.57850000000002</v>
      </c>
      <c r="K35" s="25"/>
      <c r="L35" s="25">
        <v>122.83333333333333</v>
      </c>
      <c r="M35" s="25">
        <v>102.4057142857143</v>
      </c>
      <c r="N35" s="25">
        <v>110.66666666666667</v>
      </c>
      <c r="O35" s="25">
        <v>106</v>
      </c>
      <c r="P35" s="25">
        <v>129</v>
      </c>
      <c r="Q35" s="25"/>
      <c r="R35" s="25">
        <v>96.7</v>
      </c>
      <c r="S35" s="25"/>
      <c r="T35" s="25"/>
      <c r="U35" s="25">
        <v>125.54491129042943</v>
      </c>
      <c r="V35" s="25">
        <v>137.44552837476479</v>
      </c>
      <c r="W35" s="25"/>
      <c r="X35" s="25">
        <v>110.5</v>
      </c>
      <c r="Y35" s="25">
        <v>100.1</v>
      </c>
      <c r="Z35" s="25">
        <v>126.50512222768783</v>
      </c>
      <c r="AA35" s="25">
        <v>97.666666666666671</v>
      </c>
      <c r="AB35" s="25">
        <v>125.59796437659034</v>
      </c>
      <c r="AC35" s="25">
        <v>115.29333333333334</v>
      </c>
      <c r="AD35" s="25">
        <v>75.84</v>
      </c>
      <c r="AE35" s="25">
        <v>115.4</v>
      </c>
      <c r="AF35" s="25"/>
    </row>
    <row r="36" spans="1:32" s="39" customFormat="1" ht="13.2">
      <c r="A36" s="71"/>
      <c r="B36" s="38">
        <v>52</v>
      </c>
      <c r="C36" s="12">
        <v>44927</v>
      </c>
      <c r="D36" s="25">
        <f t="shared" si="0"/>
        <v>96.2</v>
      </c>
      <c r="E36" s="25">
        <f t="shared" si="2"/>
        <v>48.105000000000004</v>
      </c>
      <c r="F36" s="25">
        <v>96.2</v>
      </c>
      <c r="G36" s="25">
        <v>142.14132324368546</v>
      </c>
      <c r="H36" s="25"/>
      <c r="I36" s="25"/>
      <c r="J36" s="25"/>
      <c r="K36" s="25"/>
      <c r="L36" s="25">
        <v>119.85714285714286</v>
      </c>
      <c r="M36" s="25">
        <v>100</v>
      </c>
      <c r="N36" s="25">
        <v>110.26666666666667</v>
      </c>
      <c r="O36" s="25">
        <v>102.14333333333333</v>
      </c>
      <c r="P36" s="25">
        <v>129</v>
      </c>
      <c r="Q36" s="25"/>
      <c r="R36" s="25">
        <v>102.4</v>
      </c>
      <c r="S36" s="25">
        <v>117.91</v>
      </c>
      <c r="T36" s="25"/>
      <c r="U36" s="25">
        <v>122.52072968490879</v>
      </c>
      <c r="V36" s="25">
        <v>140.16930163077308</v>
      </c>
      <c r="W36" s="25"/>
      <c r="X36" s="25">
        <v>106.25</v>
      </c>
      <c r="Y36" s="25"/>
      <c r="Z36" s="25">
        <v>127.8838120943384</v>
      </c>
      <c r="AA36" s="25">
        <v>98.333333333333329</v>
      </c>
      <c r="AB36" s="25"/>
      <c r="AC36" s="25">
        <v>122.86000000000001</v>
      </c>
      <c r="AD36" s="25">
        <v>144.30500000000001</v>
      </c>
      <c r="AE36" s="25">
        <v>113.7775</v>
      </c>
      <c r="AF36" s="25"/>
    </row>
    <row r="37" spans="1:32" s="39" customFormat="1" ht="13.2">
      <c r="A37" s="71">
        <v>2023</v>
      </c>
      <c r="B37" s="38">
        <v>1</v>
      </c>
      <c r="C37" s="12">
        <v>44934</v>
      </c>
      <c r="D37" s="25">
        <f t="shared" si="0"/>
        <v>92.687142857142845</v>
      </c>
      <c r="E37" s="25">
        <f t="shared" si="2"/>
        <v>60.702774312301898</v>
      </c>
      <c r="F37" s="25">
        <v>96.2</v>
      </c>
      <c r="G37" s="25">
        <v>153.38991716944474</v>
      </c>
      <c r="H37" s="25"/>
      <c r="I37" s="25"/>
      <c r="J37" s="25">
        <v>131.34521739130437</v>
      </c>
      <c r="K37" s="25"/>
      <c r="L37" s="25">
        <v>121</v>
      </c>
      <c r="M37" s="25">
        <v>92.687142857142845</v>
      </c>
      <c r="N37" s="25">
        <v>111.06666666666666</v>
      </c>
      <c r="O37" s="25">
        <v>104.2</v>
      </c>
      <c r="P37" s="25">
        <v>129</v>
      </c>
      <c r="Q37" s="25"/>
      <c r="R37" s="25">
        <v>107.625</v>
      </c>
      <c r="S37" s="25"/>
      <c r="T37" s="25"/>
      <c r="U37" s="25">
        <v>127</v>
      </c>
      <c r="V37" s="25">
        <v>138.24554755589236</v>
      </c>
      <c r="W37" s="25"/>
      <c r="X37" s="25">
        <v>115.75</v>
      </c>
      <c r="Y37" s="25"/>
      <c r="Z37" s="25">
        <v>131.16275748812967</v>
      </c>
      <c r="AA37" s="25">
        <v>95</v>
      </c>
      <c r="AB37" s="25">
        <v>139.85872036375446</v>
      </c>
      <c r="AC37" s="25">
        <v>123.49</v>
      </c>
      <c r="AD37" s="25">
        <v>112.795</v>
      </c>
      <c r="AE37" s="25">
        <v>118.55</v>
      </c>
      <c r="AF37" s="25"/>
    </row>
    <row r="38" spans="1:32" s="39" customFormat="1" ht="13.2">
      <c r="A38" s="71"/>
      <c r="B38" s="38">
        <v>2</v>
      </c>
      <c r="C38" s="12">
        <v>44941</v>
      </c>
      <c r="D38" s="25">
        <f t="shared" si="0"/>
        <v>96.2</v>
      </c>
      <c r="E38" s="25">
        <f t="shared" si="2"/>
        <v>44.407424071991002</v>
      </c>
      <c r="F38" s="25">
        <v>96.2</v>
      </c>
      <c r="G38" s="25">
        <v>140.60742407199101</v>
      </c>
      <c r="H38" s="25"/>
      <c r="I38" s="25"/>
      <c r="J38" s="25">
        <v>133.65619047619049</v>
      </c>
      <c r="K38" s="25"/>
      <c r="L38" s="25">
        <v>121.6</v>
      </c>
      <c r="M38" s="25">
        <v>98.498750000000001</v>
      </c>
      <c r="N38" s="25">
        <v>115.33333333333333</v>
      </c>
      <c r="O38" s="25">
        <v>104.9525</v>
      </c>
      <c r="P38" s="25">
        <v>129</v>
      </c>
      <c r="Q38" s="25"/>
      <c r="R38" s="25">
        <v>113.66666666666667</v>
      </c>
      <c r="S38" s="25">
        <v>112.33</v>
      </c>
      <c r="T38" s="25"/>
      <c r="U38" s="25">
        <v>121</v>
      </c>
      <c r="V38" s="25">
        <v>139.1278195488722</v>
      </c>
      <c r="W38" s="25"/>
      <c r="X38" s="25">
        <v>118.75</v>
      </c>
      <c r="Y38" s="25"/>
      <c r="Z38" s="25">
        <v>132.05537806176784</v>
      </c>
      <c r="AA38" s="25">
        <v>96.666666666666671</v>
      </c>
      <c r="AB38" s="25">
        <v>134.58186387774131</v>
      </c>
      <c r="AC38" s="25">
        <v>118.83500000000001</v>
      </c>
      <c r="AD38" s="25">
        <v>118.875</v>
      </c>
      <c r="AE38" s="25">
        <v>119.5775</v>
      </c>
      <c r="AF38" s="25"/>
    </row>
    <row r="39" spans="1:32" s="39" customFormat="1" ht="13.2">
      <c r="A39" s="71"/>
      <c r="B39" s="38">
        <v>3</v>
      </c>
      <c r="C39" s="12">
        <v>44948</v>
      </c>
      <c r="D39" s="25">
        <f t="shared" si="0"/>
        <v>96.2</v>
      </c>
      <c r="E39" s="25">
        <f t="shared" si="2"/>
        <v>51.59268231643226</v>
      </c>
      <c r="F39" s="25">
        <v>96.2</v>
      </c>
      <c r="G39" s="25">
        <v>140.60742407199101</v>
      </c>
      <c r="H39" s="25"/>
      <c r="I39" s="25"/>
      <c r="J39" s="25">
        <v>134.08869565217395</v>
      </c>
      <c r="K39" s="25"/>
      <c r="L39" s="25">
        <v>121.66666666666667</v>
      </c>
      <c r="M39" s="25">
        <v>106.93625</v>
      </c>
      <c r="N39" s="25">
        <v>122.39999999999999</v>
      </c>
      <c r="O39" s="25">
        <v>102.8775</v>
      </c>
      <c r="P39" s="25">
        <v>129</v>
      </c>
      <c r="Q39" s="25"/>
      <c r="R39" s="25">
        <v>107</v>
      </c>
      <c r="S39" s="25">
        <v>107.59</v>
      </c>
      <c r="T39" s="25"/>
      <c r="U39" s="25">
        <v>116</v>
      </c>
      <c r="V39" s="25">
        <v>147.79268231643226</v>
      </c>
      <c r="W39" s="25"/>
      <c r="X39" s="25">
        <v>120.25</v>
      </c>
      <c r="Y39" s="25"/>
      <c r="Z39" s="25">
        <v>133.09766174027854</v>
      </c>
      <c r="AA39" s="25">
        <v>98.333333333333329</v>
      </c>
      <c r="AB39" s="25"/>
      <c r="AC39" s="25">
        <v>118.155</v>
      </c>
      <c r="AD39" s="25">
        <v>128.54500000000002</v>
      </c>
      <c r="AE39" s="25">
        <v>126.035</v>
      </c>
      <c r="AF39" s="25"/>
    </row>
    <row r="40" spans="1:32" s="39" customFormat="1" ht="13.2">
      <c r="A40" s="71"/>
      <c r="B40" s="38">
        <v>4</v>
      </c>
      <c r="C40" s="12">
        <v>44955</v>
      </c>
      <c r="D40" s="25">
        <f t="shared" si="0"/>
        <v>96.2</v>
      </c>
      <c r="E40" s="25">
        <f t="shared" si="2"/>
        <v>45.990370724586612</v>
      </c>
      <c r="F40" s="25">
        <v>96.2</v>
      </c>
      <c r="G40" s="25">
        <v>140.60742407199101</v>
      </c>
      <c r="H40" s="25"/>
      <c r="I40" s="25"/>
      <c r="J40" s="25">
        <v>134.30000000000001</v>
      </c>
      <c r="K40" s="25"/>
      <c r="L40" s="25">
        <v>121.66666666666667</v>
      </c>
      <c r="M40" s="25">
        <v>105.71428571428571</v>
      </c>
      <c r="N40" s="25">
        <v>126.93333333333334</v>
      </c>
      <c r="O40" s="25">
        <v>104.8775</v>
      </c>
      <c r="P40" s="25">
        <v>129</v>
      </c>
      <c r="Q40" s="25"/>
      <c r="R40" s="25">
        <v>113.66666666666667</v>
      </c>
      <c r="S40" s="25"/>
      <c r="T40" s="25"/>
      <c r="U40" s="25">
        <v>117</v>
      </c>
      <c r="V40" s="25">
        <v>142.19037072458661</v>
      </c>
      <c r="W40" s="25"/>
      <c r="X40" s="25">
        <v>120.75</v>
      </c>
      <c r="Y40" s="25">
        <v>100.5</v>
      </c>
      <c r="Z40" s="25">
        <v>136.43114788881815</v>
      </c>
      <c r="AA40" s="25">
        <v>100</v>
      </c>
      <c r="AB40" s="25">
        <v>136.15749120416507</v>
      </c>
      <c r="AC40" s="25">
        <v>121.29666666666667</v>
      </c>
      <c r="AD40" s="25">
        <v>134.02500000000001</v>
      </c>
      <c r="AE40" s="25">
        <v>127.17749999999999</v>
      </c>
      <c r="AF40" s="25"/>
    </row>
    <row r="41" spans="1:32" s="39" customFormat="1" ht="13.2">
      <c r="A41" s="71"/>
      <c r="B41" s="38">
        <v>5</v>
      </c>
      <c r="C41" s="12">
        <v>44962</v>
      </c>
      <c r="D41" s="25">
        <f t="shared" si="0"/>
        <v>96.2</v>
      </c>
      <c r="E41" s="25">
        <f t="shared" ref="E41:E48" si="3">MAX(F41:AF41)-D41</f>
        <v>53.17</v>
      </c>
      <c r="F41" s="25">
        <v>96.2</v>
      </c>
      <c r="G41" s="25">
        <v>140.60742407199101</v>
      </c>
      <c r="H41" s="25"/>
      <c r="I41" s="25"/>
      <c r="J41" s="25">
        <v>135.56869565217391</v>
      </c>
      <c r="K41" s="25"/>
      <c r="L41" s="25"/>
      <c r="M41" s="25">
        <v>101.62</v>
      </c>
      <c r="N41" s="25">
        <v>126.66666666666667</v>
      </c>
      <c r="O41" s="25">
        <v>105.23400000000001</v>
      </c>
      <c r="P41" s="25">
        <v>129</v>
      </c>
      <c r="Q41" s="25"/>
      <c r="R41" s="25">
        <v>114.9</v>
      </c>
      <c r="S41" s="25"/>
      <c r="T41" s="25"/>
      <c r="U41" s="25">
        <v>130.5</v>
      </c>
      <c r="V41" s="25">
        <v>146.0344665865118</v>
      </c>
      <c r="W41" s="25"/>
      <c r="X41" s="25">
        <v>124.75</v>
      </c>
      <c r="Y41" s="25">
        <v>100.5</v>
      </c>
      <c r="Z41" s="25">
        <v>135.90995965173073</v>
      </c>
      <c r="AA41" s="25">
        <v>101</v>
      </c>
      <c r="AB41" s="25">
        <v>142.34911603332654</v>
      </c>
      <c r="AC41" s="25">
        <v>130.93</v>
      </c>
      <c r="AD41" s="25">
        <v>149.37</v>
      </c>
      <c r="AE41" s="25">
        <v>122.78000000000002</v>
      </c>
      <c r="AF41" s="25"/>
    </row>
    <row r="42" spans="1:32" s="39" customFormat="1" ht="13.2">
      <c r="A42" s="71"/>
      <c r="B42" s="38">
        <v>6</v>
      </c>
      <c r="C42" s="12">
        <v>44969</v>
      </c>
      <c r="D42" s="25">
        <f t="shared" si="0"/>
        <v>96.2</v>
      </c>
      <c r="E42" s="25">
        <f t="shared" si="3"/>
        <v>47.475222415379889</v>
      </c>
      <c r="F42" s="25">
        <v>96.2</v>
      </c>
      <c r="G42" s="25">
        <v>143.67522241537989</v>
      </c>
      <c r="H42" s="25"/>
      <c r="I42" s="25"/>
      <c r="J42" s="25">
        <v>139.01043478260868</v>
      </c>
      <c r="K42" s="25"/>
      <c r="L42" s="25">
        <v>121</v>
      </c>
      <c r="M42" s="25">
        <v>110.02500000000001</v>
      </c>
      <c r="N42" s="25">
        <v>125.39999999999999</v>
      </c>
      <c r="O42" s="25">
        <v>104.41857142857144</v>
      </c>
      <c r="P42" s="25">
        <v>129</v>
      </c>
      <c r="Q42" s="25"/>
      <c r="R42" s="25">
        <v>119.66666666666667</v>
      </c>
      <c r="S42" s="25"/>
      <c r="T42" s="25"/>
      <c r="U42" s="25">
        <v>125.5</v>
      </c>
      <c r="V42" s="25">
        <v>139.75278904665316</v>
      </c>
      <c r="W42" s="25"/>
      <c r="X42" s="25">
        <v>125.75</v>
      </c>
      <c r="Y42" s="25">
        <v>100.5</v>
      </c>
      <c r="Z42" s="25">
        <v>135.60391043834753</v>
      </c>
      <c r="AA42" s="25">
        <v>102.66666666666667</v>
      </c>
      <c r="AB42" s="25">
        <v>132.39494084047328</v>
      </c>
      <c r="AC42" s="25">
        <v>131.97999999999999</v>
      </c>
      <c r="AD42" s="25">
        <v>132.23750000000001</v>
      </c>
      <c r="AE42" s="25">
        <v>131.755</v>
      </c>
      <c r="AF42" s="25"/>
    </row>
    <row r="43" spans="1:32" s="39" customFormat="1" ht="13.2">
      <c r="A43" s="71"/>
      <c r="B43" s="38">
        <v>7</v>
      </c>
      <c r="C43" s="12">
        <v>44976</v>
      </c>
      <c r="D43" s="25">
        <f t="shared" si="0"/>
        <v>96.2</v>
      </c>
      <c r="E43" s="25">
        <f t="shared" si="3"/>
        <v>53.8</v>
      </c>
      <c r="F43" s="25">
        <v>96.2</v>
      </c>
      <c r="G43" s="25">
        <v>148.27691993046324</v>
      </c>
      <c r="H43" s="25"/>
      <c r="I43" s="25"/>
      <c r="J43" s="25">
        <v>139.40086956521739</v>
      </c>
      <c r="K43" s="25"/>
      <c r="L43" s="25">
        <v>121.5</v>
      </c>
      <c r="M43" s="25">
        <v>107.5942857142857</v>
      </c>
      <c r="N43" s="25">
        <v>125.60000000000001</v>
      </c>
      <c r="O43" s="25">
        <v>104.65428571428572</v>
      </c>
      <c r="P43" s="25">
        <v>129</v>
      </c>
      <c r="Q43" s="25"/>
      <c r="R43" s="25">
        <v>114.2</v>
      </c>
      <c r="S43" s="25">
        <v>129.99</v>
      </c>
      <c r="T43" s="25"/>
      <c r="U43" s="25">
        <v>130</v>
      </c>
      <c r="V43" s="25">
        <v>145.66217806249182</v>
      </c>
      <c r="W43" s="25"/>
      <c r="X43" s="25">
        <v>123.25</v>
      </c>
      <c r="Y43" s="25">
        <v>150</v>
      </c>
      <c r="Z43" s="25">
        <v>132.28902001133906</v>
      </c>
      <c r="AA43" s="25">
        <v>102.66666666666667</v>
      </c>
      <c r="AB43" s="25">
        <v>147.82697408692104</v>
      </c>
      <c r="AC43" s="25">
        <v>128.01</v>
      </c>
      <c r="AD43" s="25">
        <v>125.73750000000001</v>
      </c>
      <c r="AE43" s="25">
        <v>129.73249999999999</v>
      </c>
      <c r="AF43" s="25"/>
    </row>
    <row r="44" spans="1:32" s="39" customFormat="1" ht="13.2">
      <c r="A44" s="71"/>
      <c r="B44" s="38">
        <v>8</v>
      </c>
      <c r="C44" s="12">
        <v>44983</v>
      </c>
      <c r="D44" s="25">
        <f t="shared" si="0"/>
        <v>96.2</v>
      </c>
      <c r="E44" s="25">
        <f t="shared" si="3"/>
        <v>53.8</v>
      </c>
      <c r="F44" s="25">
        <v>96.2</v>
      </c>
      <c r="G44" s="25">
        <v>148.27691993046324</v>
      </c>
      <c r="H44" s="25"/>
      <c r="I44" s="25"/>
      <c r="J44" s="25">
        <v>139.94666666666666</v>
      </c>
      <c r="K44" s="25"/>
      <c r="L44" s="25">
        <v>121.5</v>
      </c>
      <c r="M44" s="25">
        <v>112.85333333333334</v>
      </c>
      <c r="N44" s="25">
        <v>125</v>
      </c>
      <c r="O44" s="25">
        <v>105.51166666666666</v>
      </c>
      <c r="P44" s="25">
        <v>129</v>
      </c>
      <c r="Q44" s="25"/>
      <c r="R44" s="25">
        <v>113</v>
      </c>
      <c r="S44" s="25">
        <v>128.94</v>
      </c>
      <c r="T44" s="25"/>
      <c r="U44" s="25">
        <v>132</v>
      </c>
      <c r="V44" s="25">
        <v>141.76148004777724</v>
      </c>
      <c r="W44" s="25"/>
      <c r="X44" s="25">
        <v>125.5</v>
      </c>
      <c r="Y44" s="25">
        <v>150</v>
      </c>
      <c r="Z44" s="25">
        <v>133.4232658137133</v>
      </c>
      <c r="AA44" s="25">
        <v>102.66666666666667</v>
      </c>
      <c r="AB44" s="25">
        <v>131.80876558755432</v>
      </c>
      <c r="AC44" s="25">
        <v>122.15</v>
      </c>
      <c r="AD44" s="25">
        <v>142.56333333333336</v>
      </c>
      <c r="AE44" s="25">
        <v>133.535</v>
      </c>
      <c r="AF44" s="25"/>
    </row>
    <row r="45" spans="1:32" ht="13.2">
      <c r="A45" s="71"/>
      <c r="B45" s="38">
        <v>9</v>
      </c>
      <c r="C45" s="12">
        <v>44990</v>
      </c>
      <c r="D45" s="25">
        <f t="shared" si="0"/>
        <v>96.2</v>
      </c>
      <c r="E45" s="25">
        <f t="shared" si="3"/>
        <v>61.882610912799592</v>
      </c>
      <c r="F45" s="25">
        <v>96.2</v>
      </c>
      <c r="G45" s="25">
        <v>148.27691993046324</v>
      </c>
      <c r="H45" s="25"/>
      <c r="I45" s="25"/>
      <c r="J45" s="25">
        <v>141.15320000000003</v>
      </c>
      <c r="K45" s="25"/>
      <c r="L45" s="25">
        <v>121.5</v>
      </c>
      <c r="M45" s="25">
        <v>106.83375000000001</v>
      </c>
      <c r="N45" s="25">
        <v>125</v>
      </c>
      <c r="O45" s="25">
        <v>104.15666666666668</v>
      </c>
      <c r="P45" s="25">
        <v>129</v>
      </c>
      <c r="Q45" s="25"/>
      <c r="R45" s="25">
        <v>110.75</v>
      </c>
      <c r="S45" s="25"/>
      <c r="T45" s="25"/>
      <c r="U45" s="25">
        <v>125</v>
      </c>
      <c r="V45" s="25">
        <v>136.75748966942149</v>
      </c>
      <c r="W45" s="25"/>
      <c r="X45" s="25">
        <v>118.25</v>
      </c>
      <c r="Y45" s="25">
        <v>150</v>
      </c>
      <c r="Z45" s="25">
        <v>140.16803147931512</v>
      </c>
      <c r="AA45" s="25">
        <v>102.66666666666667</v>
      </c>
      <c r="AB45" s="25">
        <v>158.08261091279959</v>
      </c>
      <c r="AC45" s="25">
        <v>128.91</v>
      </c>
      <c r="AD45" s="25">
        <v>153.58500000000001</v>
      </c>
      <c r="AE45" s="25">
        <v>128.9</v>
      </c>
      <c r="AF45" s="25"/>
    </row>
    <row r="46" spans="1:32" ht="13.2">
      <c r="A46" s="71"/>
      <c r="B46" s="38">
        <v>10</v>
      </c>
      <c r="C46" s="12">
        <v>44997</v>
      </c>
      <c r="D46" s="25">
        <f t="shared" si="0"/>
        <v>96.2</v>
      </c>
      <c r="E46" s="25">
        <f t="shared" si="3"/>
        <v>53.8</v>
      </c>
      <c r="F46" s="25">
        <v>96.2</v>
      </c>
      <c r="G46" s="25">
        <v>148.27691993046324</v>
      </c>
      <c r="H46" s="25"/>
      <c r="I46" s="25"/>
      <c r="J46" s="25">
        <v>139.92239999999998</v>
      </c>
      <c r="K46" s="25"/>
      <c r="L46" s="25">
        <v>121.5</v>
      </c>
      <c r="M46" s="25">
        <v>110.45375000000001</v>
      </c>
      <c r="N46" s="25">
        <v>126</v>
      </c>
      <c r="O46" s="25">
        <v>106.30571428571429</v>
      </c>
      <c r="P46" s="25">
        <v>130</v>
      </c>
      <c r="Q46" s="25"/>
      <c r="R46" s="25">
        <v>109.625</v>
      </c>
      <c r="S46" s="25"/>
      <c r="T46" s="25"/>
      <c r="U46" s="25">
        <v>130</v>
      </c>
      <c r="V46" s="25">
        <v>143.44692352535907</v>
      </c>
      <c r="W46" s="25"/>
      <c r="X46" s="25">
        <v>115.4</v>
      </c>
      <c r="Y46" s="25">
        <v>150</v>
      </c>
      <c r="Z46" s="25">
        <v>126.44462450424325</v>
      </c>
      <c r="AA46" s="25">
        <v>102.66666666666667</v>
      </c>
      <c r="AB46" s="25">
        <v>137.05315384928221</v>
      </c>
      <c r="AC46" s="25">
        <v>120.26</v>
      </c>
      <c r="AD46" s="25">
        <v>132.27500000000001</v>
      </c>
      <c r="AE46" s="25">
        <v>137.22</v>
      </c>
      <c r="AF46" s="25"/>
    </row>
    <row r="47" spans="1:32" ht="13.2">
      <c r="A47" s="71"/>
      <c r="B47" s="38">
        <v>11</v>
      </c>
      <c r="C47" s="12">
        <v>45004</v>
      </c>
      <c r="D47" s="25">
        <f t="shared" si="0"/>
        <v>96.2</v>
      </c>
      <c r="E47" s="25">
        <f t="shared" si="3"/>
        <v>53.8</v>
      </c>
      <c r="F47" s="25">
        <v>96.2</v>
      </c>
      <c r="G47" s="25">
        <v>148.27691993046324</v>
      </c>
      <c r="H47" s="25"/>
      <c r="I47" s="25"/>
      <c r="J47" s="25">
        <v>139.33636363636361</v>
      </c>
      <c r="K47" s="25"/>
      <c r="L47" s="25">
        <v>122</v>
      </c>
      <c r="M47" s="25">
        <v>110.625</v>
      </c>
      <c r="N47" s="25">
        <v>125.39999999999999</v>
      </c>
      <c r="O47" s="25">
        <v>106.47333333333334</v>
      </c>
      <c r="P47" s="25">
        <v>130</v>
      </c>
      <c r="Q47" s="25"/>
      <c r="R47" s="25">
        <v>105.16666666666667</v>
      </c>
      <c r="S47" s="25"/>
      <c r="T47" s="25"/>
      <c r="U47" s="25">
        <v>128</v>
      </c>
      <c r="V47" s="25">
        <v>136.26053639846742</v>
      </c>
      <c r="W47" s="25"/>
      <c r="X47" s="25">
        <v>118.75</v>
      </c>
      <c r="Y47" s="25">
        <v>150</v>
      </c>
      <c r="Z47" s="25">
        <v>119.13904176799352</v>
      </c>
      <c r="AA47" s="25">
        <v>102.66666666666667</v>
      </c>
      <c r="AB47" s="25">
        <v>133.4877483847373</v>
      </c>
      <c r="AC47" s="25">
        <v>128.67000000000002</v>
      </c>
      <c r="AD47" s="25">
        <v>122.27</v>
      </c>
      <c r="AE47" s="25">
        <v>137.78</v>
      </c>
      <c r="AF47" s="25"/>
    </row>
    <row r="48" spans="1:32" ht="13.2">
      <c r="A48" s="71"/>
      <c r="B48" s="38">
        <v>12</v>
      </c>
      <c r="C48" s="12">
        <v>45011</v>
      </c>
      <c r="D48" s="25">
        <f t="shared" ref="D48:D68" si="4">MIN(F48:AF48)</f>
        <v>96.2</v>
      </c>
      <c r="E48" s="25">
        <f t="shared" si="3"/>
        <v>54.633418549953987</v>
      </c>
      <c r="F48" s="25">
        <v>96.2</v>
      </c>
      <c r="G48" s="25">
        <v>150.83341854995399</v>
      </c>
      <c r="H48" s="25"/>
      <c r="I48" s="25"/>
      <c r="J48" s="25">
        <v>138.12136363636364</v>
      </c>
      <c r="K48" s="25"/>
      <c r="L48" s="25">
        <v>121.5</v>
      </c>
      <c r="M48" s="25">
        <v>108.05374999999999</v>
      </c>
      <c r="N48" s="25">
        <v>127</v>
      </c>
      <c r="O48" s="25">
        <v>106</v>
      </c>
      <c r="P48" s="25">
        <v>130</v>
      </c>
      <c r="Q48" s="25"/>
      <c r="R48" s="25">
        <v>101.9</v>
      </c>
      <c r="S48" s="25"/>
      <c r="T48" s="25"/>
      <c r="U48" s="25">
        <v>127</v>
      </c>
      <c r="V48" s="25">
        <v>132.71489861586394</v>
      </c>
      <c r="W48" s="25"/>
      <c r="X48" s="25">
        <v>118.75</v>
      </c>
      <c r="Y48" s="25">
        <v>150</v>
      </c>
      <c r="Z48" s="25">
        <v>111.91965615558109</v>
      </c>
      <c r="AA48" s="25">
        <v>103.66666666666667</v>
      </c>
      <c r="AB48" s="25">
        <v>129.91366175723715</v>
      </c>
      <c r="AC48" s="25">
        <v>109.845</v>
      </c>
      <c r="AD48" s="25">
        <v>124.73666666666668</v>
      </c>
      <c r="AE48" s="25">
        <v>133.10249999999999</v>
      </c>
      <c r="AF48" s="25"/>
    </row>
    <row r="49" spans="1:32" ht="13.2">
      <c r="A49" s="71"/>
      <c r="B49" s="38">
        <f>B48+1</f>
        <v>13</v>
      </c>
      <c r="C49" s="12">
        <v>45018</v>
      </c>
      <c r="D49" s="25">
        <f t="shared" si="4"/>
        <v>96.2</v>
      </c>
      <c r="E49" s="25">
        <f t="shared" ref="E49:E68" si="5">MAX(F49:AF49)-D49</f>
        <v>56.167317721648416</v>
      </c>
      <c r="F49" s="25">
        <v>96.2</v>
      </c>
      <c r="G49" s="25">
        <v>152.36731772164842</v>
      </c>
      <c r="H49" s="25"/>
      <c r="I49" s="25"/>
      <c r="J49" s="25">
        <v>139.0960869565217</v>
      </c>
      <c r="K49" s="25"/>
      <c r="L49" s="25">
        <v>121</v>
      </c>
      <c r="M49" s="25">
        <v>110.56142857142858</v>
      </c>
      <c r="N49" s="25">
        <v>127</v>
      </c>
      <c r="O49" s="25">
        <v>106.48833333333334</v>
      </c>
      <c r="P49" s="25">
        <v>130</v>
      </c>
      <c r="Q49" s="25"/>
      <c r="R49" s="25">
        <v>101.3</v>
      </c>
      <c r="S49" s="25"/>
      <c r="T49" s="25"/>
      <c r="U49" s="25">
        <v>125</v>
      </c>
      <c r="V49" s="25">
        <v>135.02023762893327</v>
      </c>
      <c r="W49" s="25"/>
      <c r="X49" s="25">
        <v>118.75</v>
      </c>
      <c r="Y49" s="25">
        <v>150</v>
      </c>
      <c r="Z49" s="25"/>
      <c r="AA49" s="25">
        <v>100.33333333333333</v>
      </c>
      <c r="AB49" s="25">
        <v>128.12228661430044</v>
      </c>
      <c r="AC49" s="25">
        <v>108.17333333333333</v>
      </c>
      <c r="AD49" s="25">
        <v>124.35000000000001</v>
      </c>
      <c r="AE49" s="25">
        <v>129.05250000000001</v>
      </c>
      <c r="AF49" s="25"/>
    </row>
    <row r="50" spans="1:32" ht="13.2">
      <c r="A50" s="71"/>
      <c r="B50" s="38">
        <f>B49+1</f>
        <v>14</v>
      </c>
      <c r="C50" s="12">
        <v>45025</v>
      </c>
      <c r="D50" s="25">
        <f t="shared" si="4"/>
        <v>96.2</v>
      </c>
      <c r="E50" s="25">
        <f t="shared" si="5"/>
        <v>56.167317721648416</v>
      </c>
      <c r="F50" s="25">
        <v>96.2</v>
      </c>
      <c r="G50" s="25">
        <v>152.36731772164842</v>
      </c>
      <c r="H50" s="25"/>
      <c r="I50" s="25"/>
      <c r="J50" s="25">
        <v>139.67541666666668</v>
      </c>
      <c r="K50" s="25"/>
      <c r="L50" s="25">
        <v>120</v>
      </c>
      <c r="M50" s="25">
        <v>106.245</v>
      </c>
      <c r="N50" s="25">
        <v>128.06666666666666</v>
      </c>
      <c r="O50" s="25">
        <v>106.62142857142858</v>
      </c>
      <c r="P50" s="25">
        <v>130</v>
      </c>
      <c r="Q50" s="25"/>
      <c r="R50" s="25">
        <v>100.6</v>
      </c>
      <c r="S50" s="25"/>
      <c r="T50" s="25"/>
      <c r="U50" s="25">
        <v>125</v>
      </c>
      <c r="V50" s="25">
        <v>138.60494122017886</v>
      </c>
      <c r="W50" s="25"/>
      <c r="X50" s="25">
        <v>115.25</v>
      </c>
      <c r="Y50" s="25">
        <v>150</v>
      </c>
      <c r="Z50" s="25">
        <v>132.49711032150347</v>
      </c>
      <c r="AA50" s="25">
        <v>99.666666666666671</v>
      </c>
      <c r="AB50" s="25">
        <v>131.66430164200284</v>
      </c>
      <c r="AC50" s="25">
        <v>105.47</v>
      </c>
      <c r="AD50" s="25">
        <v>116.89</v>
      </c>
      <c r="AE50" s="25">
        <v>132.57249999999999</v>
      </c>
      <c r="AF50" s="25"/>
    </row>
    <row r="51" spans="1:32" ht="13.2">
      <c r="A51" s="71"/>
      <c r="B51" s="38">
        <f t="shared" ref="B51:B88" si="6">B50+1</f>
        <v>15</v>
      </c>
      <c r="C51" s="12">
        <v>45032</v>
      </c>
      <c r="D51" s="25">
        <f t="shared" si="4"/>
        <v>96.2</v>
      </c>
      <c r="E51" s="25">
        <f t="shared" si="5"/>
        <v>55.656017997750283</v>
      </c>
      <c r="F51" s="25">
        <v>96.2</v>
      </c>
      <c r="G51" s="25">
        <v>151.85601799775029</v>
      </c>
      <c r="H51" s="25"/>
      <c r="I51" s="25"/>
      <c r="J51" s="25">
        <v>138.11454545454544</v>
      </c>
      <c r="K51" s="25"/>
      <c r="L51" s="25">
        <v>120</v>
      </c>
      <c r="M51" s="25">
        <v>109.81428571428572</v>
      </c>
      <c r="N51" s="25">
        <v>128.33333333333334</v>
      </c>
      <c r="O51" s="25">
        <v>106.58</v>
      </c>
      <c r="P51" s="25">
        <v>130</v>
      </c>
      <c r="Q51" s="25"/>
      <c r="R51" s="25">
        <v>97.2</v>
      </c>
      <c r="S51" s="25"/>
      <c r="T51" s="25"/>
      <c r="U51" s="25">
        <v>124</v>
      </c>
      <c r="V51" s="25">
        <v>136.9240199344402</v>
      </c>
      <c r="W51" s="25"/>
      <c r="X51" s="25">
        <v>115.25</v>
      </c>
      <c r="Y51" s="25">
        <v>150</v>
      </c>
      <c r="Z51" s="25">
        <v>116.78089526665241</v>
      </c>
      <c r="AA51" s="25">
        <v>100</v>
      </c>
      <c r="AB51" s="25">
        <v>121.31645569620254</v>
      </c>
      <c r="AC51" s="25">
        <v>102.11500000000001</v>
      </c>
      <c r="AD51" s="25"/>
      <c r="AE51" s="25">
        <v>126.79249999999999</v>
      </c>
      <c r="AF51" s="25"/>
    </row>
    <row r="52" spans="1:32" ht="13.2">
      <c r="A52" s="71"/>
      <c r="B52" s="38">
        <f t="shared" si="6"/>
        <v>16</v>
      </c>
      <c r="C52" s="12">
        <v>45039</v>
      </c>
      <c r="D52" s="25">
        <f t="shared" si="4"/>
        <v>96.2</v>
      </c>
      <c r="E52" s="25">
        <f t="shared" si="5"/>
        <v>55.656017997750283</v>
      </c>
      <c r="F52" s="25">
        <v>96.2</v>
      </c>
      <c r="G52" s="25">
        <v>151.85601799775029</v>
      </c>
      <c r="H52" s="25"/>
      <c r="I52" s="25"/>
      <c r="J52" s="25">
        <v>140.55058823529413</v>
      </c>
      <c r="K52" s="25"/>
      <c r="L52" s="25">
        <v>120</v>
      </c>
      <c r="M52" s="25">
        <v>104.81714285714284</v>
      </c>
      <c r="N52" s="25">
        <v>128.33333333333334</v>
      </c>
      <c r="O52" s="25">
        <v>106.46499999999999</v>
      </c>
      <c r="P52" s="25">
        <v>130</v>
      </c>
      <c r="Q52" s="25"/>
      <c r="R52" s="25">
        <v>98.083333333333329</v>
      </c>
      <c r="S52" s="25"/>
      <c r="T52" s="25"/>
      <c r="U52" s="25">
        <v>114</v>
      </c>
      <c r="V52" s="25">
        <v>138.23181231166595</v>
      </c>
      <c r="W52" s="25"/>
      <c r="X52" s="25">
        <v>113.75</v>
      </c>
      <c r="Y52" s="25">
        <v>150</v>
      </c>
      <c r="Z52" s="25">
        <v>113.41489822433954</v>
      </c>
      <c r="AA52" s="25">
        <v>99.666666666666671</v>
      </c>
      <c r="AB52" s="25">
        <v>121.76590959742286</v>
      </c>
      <c r="AC52" s="25">
        <v>107.26666666666665</v>
      </c>
      <c r="AD52" s="25">
        <v>126.91</v>
      </c>
      <c r="AE52" s="25">
        <v>128.45750000000001</v>
      </c>
      <c r="AF52" s="25"/>
    </row>
    <row r="53" spans="1:32" ht="13.2">
      <c r="A53" s="71"/>
      <c r="B53" s="38">
        <f t="shared" si="6"/>
        <v>17</v>
      </c>
      <c r="C53" s="12">
        <v>45046</v>
      </c>
      <c r="D53" s="25">
        <f t="shared" si="4"/>
        <v>88.1</v>
      </c>
      <c r="E53" s="25">
        <f t="shared" si="5"/>
        <v>65.801216893342882</v>
      </c>
      <c r="F53" s="25">
        <v>96.2</v>
      </c>
      <c r="G53" s="25">
        <v>153.90121689334288</v>
      </c>
      <c r="H53" s="25"/>
      <c r="I53" s="25"/>
      <c r="J53" s="25">
        <v>139.34590909090909</v>
      </c>
      <c r="K53" s="25"/>
      <c r="L53" s="25">
        <v>120</v>
      </c>
      <c r="M53" s="25">
        <v>104.96857142857142</v>
      </c>
      <c r="N53" s="25">
        <v>128.33333333333334</v>
      </c>
      <c r="O53" s="25">
        <v>106</v>
      </c>
      <c r="P53" s="25">
        <v>130</v>
      </c>
      <c r="Q53" s="25"/>
      <c r="R53" s="25">
        <v>88.1</v>
      </c>
      <c r="S53" s="25"/>
      <c r="T53" s="25"/>
      <c r="U53" s="25">
        <v>123</v>
      </c>
      <c r="V53" s="25">
        <v>133.18416706621917</v>
      </c>
      <c r="W53" s="25"/>
      <c r="X53" s="25">
        <v>112.75</v>
      </c>
      <c r="Y53" s="25">
        <v>150</v>
      </c>
      <c r="Z53" s="25"/>
      <c r="AA53" s="25">
        <v>97.666666666666671</v>
      </c>
      <c r="AB53" s="25">
        <v>131.35507393153736</v>
      </c>
      <c r="AC53" s="25">
        <v>111.47</v>
      </c>
      <c r="AD53" s="25">
        <v>114.14333333333333</v>
      </c>
      <c r="AE53" s="25">
        <v>129.005</v>
      </c>
      <c r="AF53" s="25"/>
    </row>
    <row r="54" spans="1:32" ht="13.2">
      <c r="A54" s="71"/>
      <c r="B54" s="38">
        <f t="shared" si="6"/>
        <v>18</v>
      </c>
      <c r="C54" s="12">
        <v>45053</v>
      </c>
      <c r="D54" s="25">
        <f t="shared" si="4"/>
        <v>88.166666666666671</v>
      </c>
      <c r="E54" s="25">
        <f t="shared" si="5"/>
        <v>64.200651054981748</v>
      </c>
      <c r="F54" s="25">
        <v>96.2</v>
      </c>
      <c r="G54" s="25">
        <v>152.36731772164842</v>
      </c>
      <c r="H54" s="25"/>
      <c r="I54" s="25"/>
      <c r="J54" s="25">
        <v>138.96047619047616</v>
      </c>
      <c r="K54" s="25"/>
      <c r="L54" s="25">
        <v>118</v>
      </c>
      <c r="M54" s="25">
        <v>101.80428571428573</v>
      </c>
      <c r="N54" s="25">
        <v>128.33333333333334</v>
      </c>
      <c r="O54" s="25">
        <v>106.34714285714287</v>
      </c>
      <c r="P54" s="25">
        <v>130</v>
      </c>
      <c r="Q54" s="25"/>
      <c r="R54" s="25">
        <v>88.166666666666671</v>
      </c>
      <c r="S54" s="25"/>
      <c r="T54" s="25"/>
      <c r="U54" s="25">
        <v>123.5</v>
      </c>
      <c r="V54" s="25">
        <v>128.06602505511049</v>
      </c>
      <c r="W54" s="25"/>
      <c r="X54" s="25">
        <v>107.75</v>
      </c>
      <c r="Y54" s="25"/>
      <c r="Z54" s="25">
        <v>109.27051007474103</v>
      </c>
      <c r="AA54" s="25">
        <v>97.666666666666671</v>
      </c>
      <c r="AB54" s="25">
        <v>133.55643443869789</v>
      </c>
      <c r="AC54" s="25">
        <v>109.23</v>
      </c>
      <c r="AD54" s="25">
        <v>115.51500000000001</v>
      </c>
      <c r="AE54" s="25">
        <v>130.1275</v>
      </c>
      <c r="AF54" s="25"/>
    </row>
    <row r="55" spans="1:32" ht="13.2">
      <c r="A55" s="71"/>
      <c r="B55" s="38">
        <f t="shared" si="6"/>
        <v>19</v>
      </c>
      <c r="C55" s="12">
        <v>45060</v>
      </c>
      <c r="D55" s="25">
        <f t="shared" si="4"/>
        <v>88.333333333333329</v>
      </c>
      <c r="E55" s="25">
        <f t="shared" si="5"/>
        <v>63.522684664416957</v>
      </c>
      <c r="F55" s="25">
        <v>96.2</v>
      </c>
      <c r="G55" s="25">
        <v>151.85601799775029</v>
      </c>
      <c r="H55" s="25"/>
      <c r="I55" s="25"/>
      <c r="J55" s="25">
        <v>138.96047619047616</v>
      </c>
      <c r="K55" s="25"/>
      <c r="L55" s="25">
        <v>119.33333333333333</v>
      </c>
      <c r="M55" s="25">
        <v>95.625</v>
      </c>
      <c r="N55" s="25">
        <v>128.33333333333334</v>
      </c>
      <c r="O55" s="25">
        <v>106</v>
      </c>
      <c r="P55" s="25">
        <v>130</v>
      </c>
      <c r="Q55" s="25"/>
      <c r="R55" s="25">
        <v>88.333333333333329</v>
      </c>
      <c r="S55" s="25">
        <v>90.89</v>
      </c>
      <c r="T55" s="25"/>
      <c r="U55" s="25">
        <v>119</v>
      </c>
      <c r="V55" s="25">
        <v>125.34438226431338</v>
      </c>
      <c r="W55" s="25"/>
      <c r="X55" s="25">
        <v>107.5</v>
      </c>
      <c r="Y55" s="25">
        <v>150</v>
      </c>
      <c r="Z55" s="25">
        <v>107.27642543140213</v>
      </c>
      <c r="AA55" s="25">
        <v>97.666666666666671</v>
      </c>
      <c r="AB55" s="25">
        <v>132.11382113821139</v>
      </c>
      <c r="AC55" s="25">
        <v>109.375</v>
      </c>
      <c r="AD55" s="25">
        <v>115.79666666666667</v>
      </c>
      <c r="AE55" s="25">
        <v>130.08750000000001</v>
      </c>
      <c r="AF55" s="25"/>
    </row>
    <row r="56" spans="1:32" ht="13.2">
      <c r="A56" s="71"/>
      <c r="B56" s="38">
        <f t="shared" si="6"/>
        <v>20</v>
      </c>
      <c r="C56" s="12">
        <f>C55+7</f>
        <v>45067</v>
      </c>
      <c r="D56" s="25">
        <f t="shared" si="4"/>
        <v>87</v>
      </c>
      <c r="E56" s="25">
        <f t="shared" si="5"/>
        <v>64.344718273852124</v>
      </c>
      <c r="F56" s="25">
        <v>96.2</v>
      </c>
      <c r="G56" s="25">
        <v>151.34471827385212</v>
      </c>
      <c r="H56" s="25"/>
      <c r="I56" s="25"/>
      <c r="J56" s="25">
        <v>137.67476190476191</v>
      </c>
      <c r="K56" s="25"/>
      <c r="L56" s="25">
        <v>117</v>
      </c>
      <c r="M56" s="25">
        <v>101.29857142857144</v>
      </c>
      <c r="N56" s="25">
        <v>128.75</v>
      </c>
      <c r="O56" s="25">
        <v>106.82142857142857</v>
      </c>
      <c r="P56" s="25">
        <v>130</v>
      </c>
      <c r="Q56" s="25"/>
      <c r="R56" s="25">
        <v>87</v>
      </c>
      <c r="S56" s="25"/>
      <c r="T56" s="25"/>
      <c r="U56" s="25">
        <v>110.5</v>
      </c>
      <c r="V56" s="25">
        <v>122.63181654026725</v>
      </c>
      <c r="W56" s="25"/>
      <c r="X56" s="25">
        <v>105.25</v>
      </c>
      <c r="Y56" s="25">
        <v>150</v>
      </c>
      <c r="Z56" s="25"/>
      <c r="AA56" s="25">
        <v>97.666666666666671</v>
      </c>
      <c r="AB56" s="25">
        <v>120.25546707627633</v>
      </c>
      <c r="AC56" s="25">
        <v>103.905</v>
      </c>
      <c r="AD56" s="25">
        <v>121.60000000000001</v>
      </c>
      <c r="AE56" s="25">
        <v>143.13600000000002</v>
      </c>
      <c r="AF56" s="25"/>
    </row>
    <row r="57" spans="1:32" ht="13.2">
      <c r="A57" s="71"/>
      <c r="B57" s="38">
        <f t="shared" si="6"/>
        <v>21</v>
      </c>
      <c r="C57" s="12">
        <f t="shared" ref="C57:C88" si="7">C56+7</f>
        <v>45074</v>
      </c>
      <c r="D57" s="25">
        <f t="shared" si="4"/>
        <v>88.5</v>
      </c>
      <c r="E57" s="25">
        <f t="shared" si="5"/>
        <v>61.5</v>
      </c>
      <c r="F57" s="25">
        <v>96.2</v>
      </c>
      <c r="G57" s="25">
        <v>149.81081910215769</v>
      </c>
      <c r="H57" s="25"/>
      <c r="I57" s="25"/>
      <c r="J57" s="25">
        <v>138.59636363636361</v>
      </c>
      <c r="K57" s="25"/>
      <c r="L57" s="25">
        <v>117</v>
      </c>
      <c r="M57" s="25">
        <v>97.731666666666669</v>
      </c>
      <c r="N57" s="25">
        <v>128.75</v>
      </c>
      <c r="O57" s="25">
        <v>106.85142857142857</v>
      </c>
      <c r="P57" s="25"/>
      <c r="Q57" s="25"/>
      <c r="R57" s="25">
        <v>88.5</v>
      </c>
      <c r="S57" s="25"/>
      <c r="T57" s="25"/>
      <c r="U57" s="25">
        <v>118</v>
      </c>
      <c r="V57" s="25">
        <v>124.45344667286493</v>
      </c>
      <c r="W57" s="25"/>
      <c r="X57" s="25">
        <v>105.75</v>
      </c>
      <c r="Y57" s="25">
        <v>150</v>
      </c>
      <c r="Z57" s="25">
        <v>109.06748411746412</v>
      </c>
      <c r="AA57" s="25">
        <v>97.666666666666671</v>
      </c>
      <c r="AB57" s="25">
        <v>131.43604183427192</v>
      </c>
      <c r="AC57" s="25">
        <v>95.782499999999999</v>
      </c>
      <c r="AD57" s="25">
        <v>119.24000000000001</v>
      </c>
      <c r="AE57" s="25">
        <v>118.60799999999999</v>
      </c>
      <c r="AF57" s="25"/>
    </row>
    <row r="58" spans="1:32" ht="13.2">
      <c r="A58" s="71"/>
      <c r="B58" s="38">
        <f t="shared" si="6"/>
        <v>22</v>
      </c>
      <c r="C58" s="12">
        <f t="shared" si="7"/>
        <v>45081</v>
      </c>
      <c r="D58" s="25">
        <f t="shared" si="4"/>
        <v>85</v>
      </c>
      <c r="E58" s="25">
        <f t="shared" si="5"/>
        <v>65</v>
      </c>
      <c r="F58" s="25">
        <v>96.2</v>
      </c>
      <c r="G58" s="25">
        <v>148.27691993046324</v>
      </c>
      <c r="H58" s="25"/>
      <c r="I58" s="25"/>
      <c r="J58" s="25">
        <v>138.5385</v>
      </c>
      <c r="K58" s="25"/>
      <c r="L58" s="25">
        <v>117</v>
      </c>
      <c r="M58" s="25">
        <v>104.86142857142856</v>
      </c>
      <c r="N58" s="25">
        <v>128.75</v>
      </c>
      <c r="O58" s="25">
        <v>106.66142857142857</v>
      </c>
      <c r="P58" s="25">
        <v>130</v>
      </c>
      <c r="Q58" s="25"/>
      <c r="R58" s="25">
        <v>85</v>
      </c>
      <c r="S58" s="25"/>
      <c r="T58" s="25"/>
      <c r="U58" s="25">
        <v>120</v>
      </c>
      <c r="V58" s="25">
        <v>127.54859611231103</v>
      </c>
      <c r="W58" s="25"/>
      <c r="X58" s="25">
        <v>105.75</v>
      </c>
      <c r="Y58" s="25">
        <v>150</v>
      </c>
      <c r="Z58" s="25">
        <v>96.606609925942294</v>
      </c>
      <c r="AA58" s="25">
        <v>97.666666666666671</v>
      </c>
      <c r="AB58" s="25">
        <v>127.74531533346766</v>
      </c>
      <c r="AC58" s="25">
        <v>99.305000000000007</v>
      </c>
      <c r="AD58" s="25">
        <v>117.79333333333334</v>
      </c>
      <c r="AE58" s="25">
        <v>140.79399999999998</v>
      </c>
      <c r="AF58" s="25"/>
    </row>
    <row r="59" spans="1:32" ht="13.2">
      <c r="A59" s="71"/>
      <c r="B59" s="38">
        <f t="shared" si="6"/>
        <v>23</v>
      </c>
      <c r="C59" s="12">
        <f t="shared" si="7"/>
        <v>45088</v>
      </c>
      <c r="D59" s="25">
        <f t="shared" si="4"/>
        <v>84.75</v>
      </c>
      <c r="E59" s="25">
        <f t="shared" si="5"/>
        <v>65.25</v>
      </c>
      <c r="F59" s="25">
        <v>96.2</v>
      </c>
      <c r="G59" s="25">
        <v>147.7656202065651</v>
      </c>
      <c r="H59" s="25"/>
      <c r="I59" s="25"/>
      <c r="J59" s="25">
        <v>136.79894736842107</v>
      </c>
      <c r="K59" s="25"/>
      <c r="L59" s="25">
        <v>117</v>
      </c>
      <c r="M59" s="25">
        <v>99.285714285714292</v>
      </c>
      <c r="N59" s="25">
        <v>128.75</v>
      </c>
      <c r="O59" s="25">
        <v>106.79857142857144</v>
      </c>
      <c r="P59" s="25">
        <v>130</v>
      </c>
      <c r="Q59" s="25"/>
      <c r="R59" s="25">
        <v>84.75</v>
      </c>
      <c r="S59" s="25"/>
      <c r="T59" s="25"/>
      <c r="U59" s="25">
        <v>116</v>
      </c>
      <c r="V59" s="25">
        <v>126.55915145267612</v>
      </c>
      <c r="W59" s="25"/>
      <c r="X59" s="25">
        <v>104.25</v>
      </c>
      <c r="Y59" s="25">
        <v>150</v>
      </c>
      <c r="Z59" s="25"/>
      <c r="AA59" s="25">
        <v>94.333333333333329</v>
      </c>
      <c r="AB59" s="25">
        <v>120.9872560090337</v>
      </c>
      <c r="AC59" s="25">
        <v>92.396666666666661</v>
      </c>
      <c r="AD59" s="25">
        <v>112.95666666666666</v>
      </c>
      <c r="AE59" s="25">
        <v>138.078</v>
      </c>
      <c r="AF59" s="25"/>
    </row>
    <row r="60" spans="1:32" ht="13.2">
      <c r="A60" s="71"/>
      <c r="B60" s="38">
        <f t="shared" si="6"/>
        <v>24</v>
      </c>
      <c r="C60" s="12">
        <f t="shared" si="7"/>
        <v>45095</v>
      </c>
      <c r="D60" s="25">
        <f t="shared" si="4"/>
        <v>81.2</v>
      </c>
      <c r="E60" s="25">
        <f t="shared" si="5"/>
        <v>68.8</v>
      </c>
      <c r="F60" s="25">
        <v>96.2</v>
      </c>
      <c r="G60" s="25">
        <v>142.6526229675836</v>
      </c>
      <c r="H60" s="25"/>
      <c r="I60" s="25"/>
      <c r="J60" s="25">
        <v>137.90550000000002</v>
      </c>
      <c r="K60" s="25"/>
      <c r="L60" s="25">
        <v>115</v>
      </c>
      <c r="M60" s="25">
        <v>100.64142857142858</v>
      </c>
      <c r="N60" s="25">
        <v>128.25</v>
      </c>
      <c r="O60" s="25">
        <v>106.89714285714287</v>
      </c>
      <c r="P60" s="25">
        <v>130</v>
      </c>
      <c r="Q60" s="25"/>
      <c r="R60" s="25">
        <v>81.2</v>
      </c>
      <c r="S60" s="25"/>
      <c r="T60" s="25"/>
      <c r="U60" s="25">
        <v>113</v>
      </c>
      <c r="V60" s="25">
        <v>120.93201843019966</v>
      </c>
      <c r="W60" s="25"/>
      <c r="X60" s="25">
        <v>99.75</v>
      </c>
      <c r="Y60" s="25">
        <v>150</v>
      </c>
      <c r="Z60" s="25">
        <v>105.47486033519554</v>
      </c>
      <c r="AA60" s="25">
        <v>94.333333333333329</v>
      </c>
      <c r="AB60" s="25">
        <v>99.139581276321366</v>
      </c>
      <c r="AC60" s="25">
        <v>91.166666666666671</v>
      </c>
      <c r="AD60" s="25">
        <v>120.55</v>
      </c>
      <c r="AE60" s="25">
        <v>122.86599999999999</v>
      </c>
      <c r="AF60" s="25"/>
    </row>
    <row r="61" spans="1:32" ht="13.2">
      <c r="A61" s="71"/>
      <c r="B61" s="38">
        <f t="shared" si="6"/>
        <v>25</v>
      </c>
      <c r="C61" s="12">
        <f t="shared" si="7"/>
        <v>45102</v>
      </c>
      <c r="D61" s="25">
        <f t="shared" si="4"/>
        <v>81.400000000000006</v>
      </c>
      <c r="E61" s="25">
        <f t="shared" si="5"/>
        <v>68.599999999999994</v>
      </c>
      <c r="F61" s="25">
        <v>96.2</v>
      </c>
      <c r="G61" s="25">
        <v>142.14132324368546</v>
      </c>
      <c r="H61" s="25"/>
      <c r="I61" s="25"/>
      <c r="J61" s="25">
        <v>136.98500000000001</v>
      </c>
      <c r="K61" s="25"/>
      <c r="L61" s="25">
        <v>115</v>
      </c>
      <c r="M61" s="25">
        <v>99.285714285714292</v>
      </c>
      <c r="N61" s="25">
        <v>125.375</v>
      </c>
      <c r="O61" s="25">
        <v>105.12857142857142</v>
      </c>
      <c r="P61" s="25">
        <v>130</v>
      </c>
      <c r="Q61" s="25"/>
      <c r="R61" s="25">
        <v>81.400000000000006</v>
      </c>
      <c r="S61" s="25"/>
      <c r="T61" s="25"/>
      <c r="U61" s="25">
        <v>103</v>
      </c>
      <c r="V61" s="25">
        <v>116.24479935579116</v>
      </c>
      <c r="W61" s="25"/>
      <c r="X61" s="25">
        <v>101</v>
      </c>
      <c r="Y61" s="25">
        <v>150</v>
      </c>
      <c r="Z61" s="25">
        <v>106.83039830870612</v>
      </c>
      <c r="AA61" s="25">
        <v>94.333333333333329</v>
      </c>
      <c r="AB61" s="25">
        <v>117.67313465917104</v>
      </c>
      <c r="AC61" s="25">
        <v>92.973333333333343</v>
      </c>
      <c r="AD61" s="25">
        <v>123.015</v>
      </c>
      <c r="AE61" s="25">
        <v>131.37</v>
      </c>
      <c r="AF61" s="25"/>
    </row>
    <row r="62" spans="1:32" ht="13.2">
      <c r="A62" s="71"/>
      <c r="B62" s="38">
        <f t="shared" si="6"/>
        <v>26</v>
      </c>
      <c r="C62" s="12">
        <f t="shared" si="7"/>
        <v>45109</v>
      </c>
      <c r="D62" s="25">
        <f t="shared" si="4"/>
        <v>73.5</v>
      </c>
      <c r="E62" s="25">
        <f t="shared" si="5"/>
        <v>68.130023519787301</v>
      </c>
      <c r="F62" s="25">
        <v>96.2</v>
      </c>
      <c r="G62" s="25">
        <v>141.6300235197873</v>
      </c>
      <c r="H62" s="25"/>
      <c r="I62" s="25"/>
      <c r="J62" s="25">
        <v>137.11000000000001</v>
      </c>
      <c r="K62" s="25"/>
      <c r="L62" s="25">
        <v>115.33333333333333</v>
      </c>
      <c r="M62" s="25"/>
      <c r="N62" s="25">
        <v>118.75</v>
      </c>
      <c r="O62" s="25">
        <v>107.16666666666667</v>
      </c>
      <c r="P62" s="25">
        <v>130</v>
      </c>
      <c r="Q62" s="25"/>
      <c r="R62" s="25">
        <v>73.5</v>
      </c>
      <c r="S62" s="25"/>
      <c r="T62" s="25"/>
      <c r="U62" s="25">
        <v>105.5</v>
      </c>
      <c r="V62" s="25">
        <v>107.90773405698779</v>
      </c>
      <c r="W62" s="25"/>
      <c r="X62" s="25">
        <v>101</v>
      </c>
      <c r="Y62" s="25"/>
      <c r="Z62" s="25">
        <v>86.263351624776988</v>
      </c>
      <c r="AA62" s="25">
        <v>94.333333333333329</v>
      </c>
      <c r="AB62" s="25">
        <v>118.82684942551904</v>
      </c>
      <c r="AC62" s="25"/>
      <c r="AD62" s="25"/>
      <c r="AE62" s="25">
        <v>129.69</v>
      </c>
      <c r="AF62" s="25"/>
    </row>
    <row r="63" spans="1:32" ht="13.2">
      <c r="A63" s="71"/>
      <c r="B63" s="38">
        <f t="shared" si="6"/>
        <v>27</v>
      </c>
      <c r="C63" s="12">
        <f t="shared" si="7"/>
        <v>45116</v>
      </c>
      <c r="D63" s="25">
        <f t="shared" si="4"/>
        <v>66.25</v>
      </c>
      <c r="E63" s="25">
        <f t="shared" si="5"/>
        <v>83.75</v>
      </c>
      <c r="F63" s="25">
        <v>96.2</v>
      </c>
      <c r="G63" s="25">
        <v>139.58482462419471</v>
      </c>
      <c r="H63" s="25"/>
      <c r="I63" s="25"/>
      <c r="J63" s="25">
        <v>136.39285714285714</v>
      </c>
      <c r="K63" s="25"/>
      <c r="L63" s="25">
        <v>112.66666666666667</v>
      </c>
      <c r="M63" s="25">
        <v>100.31285714285715</v>
      </c>
      <c r="N63" s="25">
        <v>118.75</v>
      </c>
      <c r="O63" s="25">
        <v>106.94499999999999</v>
      </c>
      <c r="P63" s="25">
        <v>130</v>
      </c>
      <c r="Q63" s="25"/>
      <c r="R63" s="25">
        <v>66.25</v>
      </c>
      <c r="S63" s="25"/>
      <c r="T63" s="25"/>
      <c r="U63" s="25">
        <v>112.5</v>
      </c>
      <c r="V63" s="25">
        <v>102.78110764804603</v>
      </c>
      <c r="W63" s="25"/>
      <c r="X63" s="25">
        <v>100</v>
      </c>
      <c r="Y63" s="25">
        <v>150</v>
      </c>
      <c r="Z63" s="25">
        <v>84.812846319122471</v>
      </c>
      <c r="AA63" s="25">
        <v>94.333333333333329</v>
      </c>
      <c r="AB63" s="25">
        <v>92.755380418308576</v>
      </c>
      <c r="AC63" s="25">
        <v>93.94</v>
      </c>
      <c r="AD63" s="25"/>
      <c r="AE63" s="25">
        <v>129.80500000000001</v>
      </c>
      <c r="AF63" s="25"/>
    </row>
    <row r="64" spans="1:32" ht="13.2">
      <c r="A64" s="71"/>
      <c r="B64" s="38">
        <f t="shared" si="6"/>
        <v>28</v>
      </c>
      <c r="C64" s="12">
        <f t="shared" si="7"/>
        <v>45123</v>
      </c>
      <c r="D64" s="25">
        <f t="shared" si="4"/>
        <v>63.8</v>
      </c>
      <c r="E64" s="25">
        <f t="shared" si="5"/>
        <v>86.2</v>
      </c>
      <c r="F64" s="25">
        <v>96.2</v>
      </c>
      <c r="G64" s="25">
        <v>138.56222517639841</v>
      </c>
      <c r="H64" s="25"/>
      <c r="I64" s="25"/>
      <c r="J64" s="25">
        <v>136.93909090909094</v>
      </c>
      <c r="K64" s="25"/>
      <c r="L64" s="25">
        <v>112</v>
      </c>
      <c r="M64" s="25">
        <v>101.30999999999999</v>
      </c>
      <c r="N64" s="25">
        <v>113.1</v>
      </c>
      <c r="O64" s="25">
        <v>105.55000000000001</v>
      </c>
      <c r="P64" s="25">
        <v>130</v>
      </c>
      <c r="Q64" s="25"/>
      <c r="R64" s="25">
        <v>63.8</v>
      </c>
      <c r="S64" s="25"/>
      <c r="T64" s="25"/>
      <c r="U64" s="25">
        <v>115</v>
      </c>
      <c r="V64" s="25">
        <v>89.736495388669312</v>
      </c>
      <c r="W64" s="25"/>
      <c r="X64" s="25">
        <v>96.5</v>
      </c>
      <c r="Y64" s="25">
        <v>150</v>
      </c>
      <c r="Z64" s="25">
        <v>78.390892294803621</v>
      </c>
      <c r="AA64" s="25">
        <v>93.5</v>
      </c>
      <c r="AB64" s="25">
        <v>118.00363709840373</v>
      </c>
      <c r="AC64" s="25">
        <v>87.004999999999995</v>
      </c>
      <c r="AD64" s="25">
        <v>120.75666666666666</v>
      </c>
      <c r="AE64" s="25">
        <v>129.4675</v>
      </c>
      <c r="AF64" s="25"/>
    </row>
    <row r="65" spans="1:32" ht="13.2">
      <c r="A65" s="71"/>
      <c r="B65" s="38">
        <f t="shared" si="6"/>
        <v>29</v>
      </c>
      <c r="C65" s="12">
        <f t="shared" si="7"/>
        <v>45130</v>
      </c>
      <c r="D65" s="25">
        <f t="shared" si="4"/>
        <v>64</v>
      </c>
      <c r="E65" s="25">
        <f t="shared" si="5"/>
        <v>86</v>
      </c>
      <c r="F65" s="25">
        <v>96.2</v>
      </c>
      <c r="G65" s="25">
        <v>140.60742407199101</v>
      </c>
      <c r="H65" s="25"/>
      <c r="I65" s="25"/>
      <c r="J65" s="25">
        <v>133.63095238095238</v>
      </c>
      <c r="K65" s="25"/>
      <c r="L65" s="25">
        <v>113</v>
      </c>
      <c r="M65" s="25">
        <v>102.57285714285715</v>
      </c>
      <c r="N65" s="25">
        <v>110.95</v>
      </c>
      <c r="O65" s="25">
        <v>106.64285714285714</v>
      </c>
      <c r="P65" s="25">
        <v>130</v>
      </c>
      <c r="Q65" s="25"/>
      <c r="R65" s="25">
        <v>64</v>
      </c>
      <c r="S65" s="25"/>
      <c r="T65" s="25"/>
      <c r="U65" s="25">
        <v>108</v>
      </c>
      <c r="V65" s="25"/>
      <c r="W65" s="25"/>
      <c r="X65" s="25">
        <v>96.25</v>
      </c>
      <c r="Y65" s="25">
        <v>150</v>
      </c>
      <c r="Z65" s="25">
        <v>68.079235833070911</v>
      </c>
      <c r="AA65" s="25">
        <v>95</v>
      </c>
      <c r="AB65" s="25">
        <v>122.5192385581207</v>
      </c>
      <c r="AC65" s="25">
        <v>96.16</v>
      </c>
      <c r="AD65" s="25">
        <v>119.93999999999998</v>
      </c>
      <c r="AE65" s="25">
        <v>141.708</v>
      </c>
      <c r="AF65" s="25"/>
    </row>
    <row r="66" spans="1:32" ht="13.2">
      <c r="A66" s="71"/>
      <c r="B66" s="38">
        <f t="shared" si="6"/>
        <v>30</v>
      </c>
      <c r="C66" s="12">
        <f t="shared" si="7"/>
        <v>45137</v>
      </c>
      <c r="D66" s="25">
        <f t="shared" si="4"/>
        <v>53.2</v>
      </c>
      <c r="E66" s="25">
        <f t="shared" si="5"/>
        <v>96.8</v>
      </c>
      <c r="F66" s="25">
        <v>96.2</v>
      </c>
      <c r="G66" s="25">
        <v>132.42662848962061</v>
      </c>
      <c r="H66" s="25"/>
      <c r="I66" s="25"/>
      <c r="J66" s="25">
        <v>133.92476190476191</v>
      </c>
      <c r="K66" s="25"/>
      <c r="L66" s="25">
        <v>112.66666666666667</v>
      </c>
      <c r="M66" s="25">
        <v>102.85714285714286</v>
      </c>
      <c r="N66" s="25">
        <v>110.5</v>
      </c>
      <c r="O66" s="25">
        <v>105.81857142857143</v>
      </c>
      <c r="P66" s="25">
        <v>125</v>
      </c>
      <c r="Q66" s="25"/>
      <c r="R66" s="25">
        <v>53.2</v>
      </c>
      <c r="S66" s="25"/>
      <c r="T66" s="25"/>
      <c r="U66" s="25">
        <v>98.5</v>
      </c>
      <c r="V66" s="25">
        <v>87.994861913937058</v>
      </c>
      <c r="W66" s="25"/>
      <c r="X66" s="25">
        <v>95.5</v>
      </c>
      <c r="Y66" s="25">
        <v>150</v>
      </c>
      <c r="Z66" s="25">
        <v>66.210715602404647</v>
      </c>
      <c r="AA66" s="25">
        <v>97.75</v>
      </c>
      <c r="AB66" s="25">
        <v>122.56939516210792</v>
      </c>
      <c r="AC66" s="25"/>
      <c r="AD66" s="25">
        <v>112.48666666666666</v>
      </c>
      <c r="AE66" s="25">
        <v>130.28</v>
      </c>
      <c r="AF66" s="25"/>
    </row>
    <row r="67" spans="1:32" ht="13.2">
      <c r="A67" s="71"/>
      <c r="B67" s="38">
        <f t="shared" si="6"/>
        <v>31</v>
      </c>
      <c r="C67" s="12">
        <f t="shared" si="7"/>
        <v>45144</v>
      </c>
      <c r="D67" s="25">
        <f t="shared" si="4"/>
        <v>56.5</v>
      </c>
      <c r="E67" s="25">
        <f t="shared" si="5"/>
        <v>93.5</v>
      </c>
      <c r="F67" s="25">
        <v>96.2</v>
      </c>
      <c r="G67" s="25">
        <v>127.31363125063912</v>
      </c>
      <c r="H67" s="25"/>
      <c r="I67" s="25"/>
      <c r="J67" s="25">
        <v>136.84789473684211</v>
      </c>
      <c r="K67" s="25"/>
      <c r="L67" s="25">
        <v>112.66666666666667</v>
      </c>
      <c r="M67" s="25">
        <v>102.97571428571428</v>
      </c>
      <c r="N67" s="25">
        <v>107.06666666666666</v>
      </c>
      <c r="O67" s="25">
        <v>105.4</v>
      </c>
      <c r="P67" s="25">
        <v>125</v>
      </c>
      <c r="Q67" s="25"/>
      <c r="R67" s="25">
        <v>56.5</v>
      </c>
      <c r="S67" s="25"/>
      <c r="T67" s="25"/>
      <c r="U67" s="25">
        <v>95</v>
      </c>
      <c r="V67" s="25"/>
      <c r="W67" s="25"/>
      <c r="X67" s="25">
        <v>95.5</v>
      </c>
      <c r="Y67" s="25">
        <v>150</v>
      </c>
      <c r="Z67" s="25">
        <v>73.697040832449275</v>
      </c>
      <c r="AA67" s="25">
        <v>95.5</v>
      </c>
      <c r="AB67" s="25">
        <v>117.60173563940876</v>
      </c>
      <c r="AC67" s="25"/>
      <c r="AD67" s="25">
        <v>133.07</v>
      </c>
      <c r="AE67" s="25">
        <v>141.208</v>
      </c>
      <c r="AF67" s="25"/>
    </row>
    <row r="68" spans="1:32" ht="13.2">
      <c r="A68" s="71"/>
      <c r="B68" s="38">
        <f t="shared" si="6"/>
        <v>32</v>
      </c>
      <c r="C68" s="12">
        <f t="shared" si="7"/>
        <v>45151</v>
      </c>
      <c r="D68" s="25">
        <f t="shared" si="4"/>
        <v>58.5</v>
      </c>
      <c r="E68" s="25">
        <f t="shared" si="5"/>
        <v>93.021273586811589</v>
      </c>
      <c r="F68" s="25">
        <v>96.2</v>
      </c>
      <c r="G68" s="25">
        <v>127.31363125063912</v>
      </c>
      <c r="H68" s="25"/>
      <c r="I68" s="25"/>
      <c r="J68" s="25">
        <v>135.72631578947369</v>
      </c>
      <c r="K68" s="25"/>
      <c r="L68" s="25">
        <v>110</v>
      </c>
      <c r="M68" s="25">
        <v>101.42857142857143</v>
      </c>
      <c r="N68" s="25">
        <v>104</v>
      </c>
      <c r="O68" s="25">
        <v>106.61714285714285</v>
      </c>
      <c r="P68" s="25">
        <v>125</v>
      </c>
      <c r="Q68" s="25"/>
      <c r="R68" s="25">
        <v>58.5</v>
      </c>
      <c r="S68" s="25"/>
      <c r="T68" s="25"/>
      <c r="U68" s="25">
        <v>97</v>
      </c>
      <c r="V68" s="25">
        <v>89.177606177606179</v>
      </c>
      <c r="W68" s="25"/>
      <c r="X68" s="25">
        <v>89</v>
      </c>
      <c r="Y68" s="25">
        <v>150</v>
      </c>
      <c r="Z68" s="25">
        <v>67.640449438202239</v>
      </c>
      <c r="AA68" s="25">
        <v>95.5</v>
      </c>
      <c r="AB68" s="25">
        <v>151.52127358681159</v>
      </c>
      <c r="AC68" s="25"/>
      <c r="AD68" s="25">
        <v>97.245000000000005</v>
      </c>
      <c r="AE68" s="25">
        <v>142.11799999999999</v>
      </c>
      <c r="AF68" s="25"/>
    </row>
    <row r="69" spans="1:32" ht="13.2">
      <c r="A69" s="71"/>
      <c r="B69" s="38">
        <f t="shared" si="6"/>
        <v>33</v>
      </c>
      <c r="C69" s="12">
        <f t="shared" si="7"/>
        <v>45158</v>
      </c>
      <c r="D69" s="25">
        <f t="shared" ref="D69" si="8">MIN(F69:AF69)</f>
        <v>79.813792844539549</v>
      </c>
      <c r="E69" s="25">
        <f t="shared" ref="E69" si="9">MAX(F69:AF69)-D69</f>
        <v>70.186207155460451</v>
      </c>
      <c r="F69" s="25">
        <v>96.2</v>
      </c>
      <c r="G69" s="25">
        <v>129.35883014623172</v>
      </c>
      <c r="H69" s="25"/>
      <c r="I69" s="25"/>
      <c r="J69" s="25">
        <v>134.71190476190478</v>
      </c>
      <c r="K69" s="25"/>
      <c r="L69" s="25"/>
      <c r="M69" s="25"/>
      <c r="N69" s="25">
        <v>103.33333333333333</v>
      </c>
      <c r="O69" s="25">
        <v>106.622</v>
      </c>
      <c r="P69" s="25">
        <v>125</v>
      </c>
      <c r="Q69" s="25"/>
      <c r="R69" s="25">
        <v>91.5</v>
      </c>
      <c r="S69" s="25"/>
      <c r="T69" s="25"/>
      <c r="U69" s="25">
        <v>92</v>
      </c>
      <c r="V69" s="25">
        <v>88.452897225560378</v>
      </c>
      <c r="W69" s="25"/>
      <c r="X69" s="25">
        <v>97.75</v>
      </c>
      <c r="Y69" s="25">
        <v>150</v>
      </c>
      <c r="Z69" s="25">
        <v>79.813792844539549</v>
      </c>
      <c r="AA69" s="25">
        <v>95</v>
      </c>
      <c r="AB69" s="25">
        <v>114.53316605285525</v>
      </c>
      <c r="AC69" s="25"/>
      <c r="AD69" s="25">
        <v>101.47000000000001</v>
      </c>
      <c r="AE69" s="25">
        <v>131.98249999999999</v>
      </c>
      <c r="AF69" s="25"/>
    </row>
    <row r="70" spans="1:32" ht="13.2">
      <c r="A70" s="71"/>
      <c r="B70" s="38">
        <f t="shared" si="6"/>
        <v>34</v>
      </c>
      <c r="C70" s="12">
        <f t="shared" si="7"/>
        <v>45165</v>
      </c>
      <c r="D70" s="25">
        <f t="shared" ref="D70" si="10">MIN(F70:AF70)</f>
        <v>66</v>
      </c>
      <c r="E70" s="25">
        <f t="shared" ref="E70" si="11">MAX(F70:AF70)-D70</f>
        <v>84</v>
      </c>
      <c r="F70" s="25">
        <v>96.2</v>
      </c>
      <c r="G70" s="25">
        <v>127.82493097453728</v>
      </c>
      <c r="H70" s="25"/>
      <c r="I70" s="25"/>
      <c r="J70" s="25">
        <v>133.6345</v>
      </c>
      <c r="K70" s="25"/>
      <c r="L70" s="25"/>
      <c r="M70" s="25"/>
      <c r="N70" s="25">
        <v>105.66666666666667</v>
      </c>
      <c r="O70" s="25">
        <v>106</v>
      </c>
      <c r="P70" s="25">
        <v>125</v>
      </c>
      <c r="Q70" s="25"/>
      <c r="R70" s="25">
        <v>66</v>
      </c>
      <c r="S70" s="25"/>
      <c r="T70" s="25"/>
      <c r="U70" s="25">
        <v>104</v>
      </c>
      <c r="V70" s="25">
        <v>91.719236709158977</v>
      </c>
      <c r="W70" s="25"/>
      <c r="X70" s="25">
        <v>101</v>
      </c>
      <c r="Y70" s="25">
        <v>150</v>
      </c>
      <c r="Z70" s="25">
        <v>68.767779943104188</v>
      </c>
      <c r="AA70" s="25">
        <v>93.5</v>
      </c>
      <c r="AB70" s="25"/>
      <c r="AC70" s="25"/>
      <c r="AD70" s="25"/>
      <c r="AE70" s="25">
        <v>142.31200000000004</v>
      </c>
      <c r="AF70" s="25"/>
    </row>
    <row r="71" spans="1:32" ht="13.2">
      <c r="A71" s="71"/>
      <c r="B71" s="38">
        <f t="shared" si="6"/>
        <v>35</v>
      </c>
      <c r="C71" s="12">
        <f t="shared" si="7"/>
        <v>45172</v>
      </c>
      <c r="D71" s="25">
        <f t="shared" ref="D71" si="12">MIN(F71:AF71)</f>
        <v>84.470035778175315</v>
      </c>
      <c r="E71" s="25">
        <f t="shared" ref="E71" si="13">MAX(F71:AF71)-D71</f>
        <v>65.529964221824685</v>
      </c>
      <c r="F71" s="25">
        <v>96.2</v>
      </c>
      <c r="G71" s="25">
        <v>127.31363125063912</v>
      </c>
      <c r="H71" s="25"/>
      <c r="I71" s="25"/>
      <c r="J71" s="25">
        <v>134.61250000000001</v>
      </c>
      <c r="K71" s="25"/>
      <c r="L71" s="25">
        <v>110</v>
      </c>
      <c r="M71" s="25"/>
      <c r="N71" s="25">
        <v>110.26666666666667</v>
      </c>
      <c r="O71" s="25">
        <v>105.90875</v>
      </c>
      <c r="P71" s="25">
        <v>125</v>
      </c>
      <c r="Q71" s="25"/>
      <c r="R71" s="25">
        <v>85</v>
      </c>
      <c r="S71" s="25"/>
      <c r="T71" s="25"/>
      <c r="U71" s="25">
        <v>99</v>
      </c>
      <c r="V71" s="25">
        <v>91.15107913669064</v>
      </c>
      <c r="W71" s="25"/>
      <c r="X71" s="25">
        <v>102</v>
      </c>
      <c r="Y71" s="25">
        <v>150</v>
      </c>
      <c r="Z71" s="25">
        <v>84.470035778175315</v>
      </c>
      <c r="AA71" s="25">
        <v>90</v>
      </c>
      <c r="AB71" s="25">
        <v>127.38273503581692</v>
      </c>
      <c r="AC71" s="25"/>
      <c r="AD71" s="25">
        <v>117.77</v>
      </c>
      <c r="AE71" s="25">
        <v>142.67000000000002</v>
      </c>
      <c r="AF71" s="25"/>
    </row>
    <row r="72" spans="1:32" ht="13.2">
      <c r="A72" s="71"/>
      <c r="B72" s="38">
        <f t="shared" si="6"/>
        <v>36</v>
      </c>
      <c r="C72" s="12">
        <f t="shared" si="7"/>
        <v>45179</v>
      </c>
      <c r="D72" s="25">
        <f t="shared" ref="D72" si="14">MIN(F72:AF72)</f>
        <v>82.5</v>
      </c>
      <c r="E72" s="25">
        <f t="shared" ref="E72" si="15">MAX(F72:AF72)-D72</f>
        <v>67.5</v>
      </c>
      <c r="F72" s="25">
        <v>96.2</v>
      </c>
      <c r="G72" s="25">
        <v>127.31363125063912</v>
      </c>
      <c r="H72" s="25"/>
      <c r="I72" s="25"/>
      <c r="J72" s="25">
        <v>133.83200000000002</v>
      </c>
      <c r="K72" s="25"/>
      <c r="L72" s="25">
        <v>110</v>
      </c>
      <c r="M72" s="25">
        <v>91.878571428571448</v>
      </c>
      <c r="N72" s="25">
        <v>116.39999999999999</v>
      </c>
      <c r="O72" s="25">
        <v>106.8</v>
      </c>
      <c r="P72" s="25">
        <v>125</v>
      </c>
      <c r="Q72" s="25"/>
      <c r="R72" s="25">
        <v>82.5</v>
      </c>
      <c r="S72" s="25"/>
      <c r="T72" s="25"/>
      <c r="U72" s="25">
        <v>106.73</v>
      </c>
      <c r="V72" s="25">
        <v>96.895077720207254</v>
      </c>
      <c r="W72" s="25"/>
      <c r="X72" s="25">
        <v>101.75</v>
      </c>
      <c r="Y72" s="25">
        <v>150</v>
      </c>
      <c r="Z72" s="25">
        <v>94.453107596346626</v>
      </c>
      <c r="AA72" s="25">
        <v>90</v>
      </c>
      <c r="AB72" s="25">
        <v>122.23209956360108</v>
      </c>
      <c r="AC72" s="25"/>
      <c r="AD72" s="25">
        <v>142.155</v>
      </c>
      <c r="AE72" s="25">
        <v>142.59200000000001</v>
      </c>
      <c r="AF72" s="25"/>
    </row>
    <row r="73" spans="1:32" ht="13.2">
      <c r="A73" s="71"/>
      <c r="B73" s="38">
        <f t="shared" si="6"/>
        <v>37</v>
      </c>
      <c r="C73" s="12">
        <f t="shared" si="7"/>
        <v>45186</v>
      </c>
      <c r="D73" s="25">
        <f t="shared" ref="D73" si="16">MIN(F73:AF73)</f>
        <v>83.5</v>
      </c>
      <c r="E73" s="25">
        <f t="shared" ref="E73" si="17">MAX(F73:AF73)-D73</f>
        <v>66.615000000000009</v>
      </c>
      <c r="F73" s="25">
        <v>96.2</v>
      </c>
      <c r="G73" s="25">
        <v>127.31363125063912</v>
      </c>
      <c r="H73" s="25"/>
      <c r="I73" s="25"/>
      <c r="J73" s="25">
        <v>134.11571428571429</v>
      </c>
      <c r="K73" s="25"/>
      <c r="L73" s="25">
        <v>110</v>
      </c>
      <c r="M73" s="25">
        <v>90.299999999999983</v>
      </c>
      <c r="N73" s="25">
        <v>117.66666666666667</v>
      </c>
      <c r="O73" s="25">
        <v>106.79714285714284</v>
      </c>
      <c r="P73" s="25">
        <v>122.5</v>
      </c>
      <c r="Q73" s="25"/>
      <c r="R73" s="25">
        <v>83.5</v>
      </c>
      <c r="S73" s="25"/>
      <c r="T73" s="25"/>
      <c r="U73" s="25">
        <v>97.76</v>
      </c>
      <c r="V73" s="25">
        <v>99.171600706346737</v>
      </c>
      <c r="W73" s="25"/>
      <c r="X73" s="25">
        <v>104</v>
      </c>
      <c r="Y73" s="25">
        <v>150</v>
      </c>
      <c r="Z73" s="25">
        <v>96.459227467811161</v>
      </c>
      <c r="AA73" s="25">
        <v>90</v>
      </c>
      <c r="AB73" s="25"/>
      <c r="AC73" s="25"/>
      <c r="AD73" s="25">
        <v>150.11500000000001</v>
      </c>
      <c r="AE73" s="25">
        <v>142.91400000000002</v>
      </c>
      <c r="AF73" s="25"/>
    </row>
    <row r="74" spans="1:32" ht="13.2">
      <c r="A74" s="71"/>
      <c r="B74" s="38">
        <f t="shared" si="6"/>
        <v>38</v>
      </c>
      <c r="C74" s="12">
        <f t="shared" si="7"/>
        <v>45193</v>
      </c>
      <c r="D74" s="25">
        <f t="shared" ref="D74" si="18">MIN(F74:AF74)</f>
        <v>82.5</v>
      </c>
      <c r="E74" s="25">
        <f t="shared" ref="E74" si="19">MAX(F74:AF74)-D74</f>
        <v>67.5</v>
      </c>
      <c r="F74" s="25">
        <v>96.2</v>
      </c>
      <c r="G74" s="25">
        <v>127.82493097453728</v>
      </c>
      <c r="H74" s="25"/>
      <c r="I74" s="25"/>
      <c r="J74" s="25">
        <v>133.43850000000003</v>
      </c>
      <c r="K74" s="25"/>
      <c r="L74" s="25">
        <v>111.66666666666667</v>
      </c>
      <c r="M74" s="25">
        <v>101.07142857142857</v>
      </c>
      <c r="N74" s="25">
        <v>116.66666666666667</v>
      </c>
      <c r="O74" s="25">
        <v>106.005</v>
      </c>
      <c r="P74" s="25">
        <v>122.5</v>
      </c>
      <c r="Q74" s="25"/>
      <c r="R74" s="25">
        <v>82.5</v>
      </c>
      <c r="S74" s="25"/>
      <c r="T74" s="25"/>
      <c r="U74" s="25">
        <v>106.31</v>
      </c>
      <c r="V74" s="25">
        <v>111.97260273972603</v>
      </c>
      <c r="W74" s="25"/>
      <c r="X74" s="25">
        <v>108</v>
      </c>
      <c r="Y74" s="25">
        <v>150</v>
      </c>
      <c r="Z74" s="25">
        <v>100.61298731058979</v>
      </c>
      <c r="AA74" s="25">
        <v>90</v>
      </c>
      <c r="AB74" s="25">
        <v>126.76566461427018</v>
      </c>
      <c r="AC74" s="25"/>
      <c r="AD74" s="25">
        <v>104.41499999999999</v>
      </c>
      <c r="AE74" s="25">
        <v>130.92750000000001</v>
      </c>
      <c r="AF74" s="25"/>
    </row>
    <row r="75" spans="1:32" ht="13.2">
      <c r="A75" s="71"/>
      <c r="B75" s="38">
        <f t="shared" si="6"/>
        <v>39</v>
      </c>
      <c r="C75" s="12">
        <f t="shared" si="7"/>
        <v>45200</v>
      </c>
      <c r="D75" s="25">
        <f t="shared" ref="D75" si="20">MIN(F75:AF75)</f>
        <v>92.333333333333329</v>
      </c>
      <c r="E75" s="25">
        <f t="shared" ref="E75" si="21">MAX(F75:AF75)-D75</f>
        <v>57.666666666666671</v>
      </c>
      <c r="F75" s="25">
        <v>96.2</v>
      </c>
      <c r="G75" s="25">
        <v>131.40402904182432</v>
      </c>
      <c r="H75" s="25"/>
      <c r="I75" s="25"/>
      <c r="J75" s="25">
        <v>132.35650000000001</v>
      </c>
      <c r="K75" s="25"/>
      <c r="L75" s="25">
        <v>111.66666666666667</v>
      </c>
      <c r="M75" s="25">
        <v>103.4442857142857</v>
      </c>
      <c r="N75" s="25">
        <v>115.39999999999999</v>
      </c>
      <c r="O75" s="25">
        <v>106.74166666666667</v>
      </c>
      <c r="P75" s="25"/>
      <c r="Q75" s="25"/>
      <c r="R75" s="25">
        <v>92.333333333333329</v>
      </c>
      <c r="S75" s="25"/>
      <c r="T75" s="25"/>
      <c r="U75" s="25">
        <v>108.8</v>
      </c>
      <c r="V75" s="25">
        <v>111.36340259205926</v>
      </c>
      <c r="W75" s="25"/>
      <c r="X75" s="25"/>
      <c r="Y75" s="25">
        <v>150</v>
      </c>
      <c r="Z75" s="25"/>
      <c r="AA75" s="25">
        <v>95</v>
      </c>
      <c r="AB75" s="25">
        <v>127.36418511066398</v>
      </c>
      <c r="AC75" s="25"/>
      <c r="AD75" s="25">
        <v>140.30500000000001</v>
      </c>
      <c r="AE75" s="25">
        <v>143.13799999999998</v>
      </c>
      <c r="AF75" s="25"/>
    </row>
    <row r="76" spans="1:32" ht="13.2">
      <c r="A76" s="71"/>
      <c r="B76" s="38">
        <f t="shared" si="6"/>
        <v>40</v>
      </c>
      <c r="C76" s="12">
        <f t="shared" si="7"/>
        <v>45207</v>
      </c>
      <c r="D76" s="25">
        <f t="shared" ref="D76" si="22">MIN(F76:AF76)</f>
        <v>94.666666666666671</v>
      </c>
      <c r="E76" s="25">
        <f t="shared" ref="E76" si="23">MAX(F76:AF76)-D76</f>
        <v>55.333333333333329</v>
      </c>
      <c r="F76" s="25">
        <v>96.2</v>
      </c>
      <c r="G76" s="25">
        <v>133.96052766131507</v>
      </c>
      <c r="H76" s="25"/>
      <c r="I76" s="25"/>
      <c r="J76" s="25">
        <v>134.20210526315788</v>
      </c>
      <c r="K76" s="25"/>
      <c r="L76" s="25">
        <v>111.66666666666667</v>
      </c>
      <c r="M76" s="25">
        <v>99.34666666666665</v>
      </c>
      <c r="N76" s="25">
        <v>116.26666666666667</v>
      </c>
      <c r="O76" s="25">
        <v>107.60666666666667</v>
      </c>
      <c r="P76" s="25">
        <v>122.5</v>
      </c>
      <c r="Q76" s="25"/>
      <c r="R76" s="25">
        <v>94.666666666666671</v>
      </c>
      <c r="S76" s="25"/>
      <c r="T76" s="25"/>
      <c r="U76" s="25">
        <v>117.86500000000001</v>
      </c>
      <c r="V76" s="25">
        <v>111.47312078194088</v>
      </c>
      <c r="W76" s="25"/>
      <c r="X76" s="25">
        <v>112</v>
      </c>
      <c r="Y76" s="25">
        <v>150</v>
      </c>
      <c r="Z76" s="25"/>
      <c r="AA76" s="25">
        <v>95</v>
      </c>
      <c r="AB76" s="25">
        <v>127.42950173858864</v>
      </c>
      <c r="AC76" s="25"/>
      <c r="AD76" s="25">
        <v>117.82</v>
      </c>
      <c r="AE76" s="25">
        <v>145.73399999999998</v>
      </c>
      <c r="AF76" s="25"/>
    </row>
    <row r="77" spans="1:32" ht="13.2">
      <c r="A77" s="71"/>
      <c r="B77" s="38">
        <f t="shared" si="6"/>
        <v>41</v>
      </c>
      <c r="C77" s="12">
        <f t="shared" si="7"/>
        <v>45214</v>
      </c>
      <c r="D77" s="25">
        <f t="shared" ref="D77:D78" si="24">MIN(F77:AF77)</f>
        <v>91.666666666666671</v>
      </c>
      <c r="E77" s="25">
        <f t="shared" ref="E77:E78" si="25">MAX(F77:AF77)-D77</f>
        <v>58.333333333333329</v>
      </c>
      <c r="F77" s="25">
        <v>96.2</v>
      </c>
      <c r="G77" s="25">
        <v>137.53962572860212</v>
      </c>
      <c r="H77" s="25"/>
      <c r="I77" s="25"/>
      <c r="J77" s="25">
        <v>133.66952380952381</v>
      </c>
      <c r="K77" s="25"/>
      <c r="L77" s="25">
        <v>111.66666666666667</v>
      </c>
      <c r="M77" s="25">
        <v>100.64428571428572</v>
      </c>
      <c r="N77" s="25">
        <v>116.66666666666667</v>
      </c>
      <c r="O77" s="25">
        <v>106.42285714285713</v>
      </c>
      <c r="P77" s="25">
        <v>122.5</v>
      </c>
      <c r="Q77" s="25"/>
      <c r="R77" s="25">
        <v>92</v>
      </c>
      <c r="S77" s="25"/>
      <c r="T77" s="25"/>
      <c r="U77" s="25">
        <v>115.00999999999999</v>
      </c>
      <c r="V77" s="25">
        <v>111.79462026950281</v>
      </c>
      <c r="W77" s="25"/>
      <c r="X77" s="25">
        <v>104.4</v>
      </c>
      <c r="Y77" s="25">
        <v>150</v>
      </c>
      <c r="Z77" s="25">
        <v>102.98474706463294</v>
      </c>
      <c r="AA77" s="25">
        <v>91.666666666666671</v>
      </c>
      <c r="AB77" s="25">
        <v>127.88496395053772</v>
      </c>
      <c r="AC77" s="25"/>
      <c r="AD77" s="25">
        <v>149.03</v>
      </c>
      <c r="AE77" s="25">
        <v>145.184</v>
      </c>
      <c r="AF77" s="25"/>
    </row>
    <row r="78" spans="1:32" ht="13.2">
      <c r="A78" s="71"/>
      <c r="B78" s="38">
        <f t="shared" si="6"/>
        <v>42</v>
      </c>
      <c r="C78" s="12">
        <f t="shared" si="7"/>
        <v>45221</v>
      </c>
      <c r="D78" s="25">
        <f t="shared" si="24"/>
        <v>89.4</v>
      </c>
      <c r="E78" s="25">
        <f t="shared" si="25"/>
        <v>62.745000000000005</v>
      </c>
      <c r="F78" s="25">
        <v>96.2</v>
      </c>
      <c r="G78" s="25">
        <v>138.56222517639841</v>
      </c>
      <c r="H78" s="25"/>
      <c r="I78" s="25"/>
      <c r="J78" s="25"/>
      <c r="K78" s="25"/>
      <c r="L78" s="25">
        <v>111.66666666666667</v>
      </c>
      <c r="M78" s="25">
        <v>98.938571428571436</v>
      </c>
      <c r="N78" s="25">
        <v>115.66666666666667</v>
      </c>
      <c r="O78" s="25">
        <v>106.64285714285714</v>
      </c>
      <c r="P78" s="25">
        <v>122.5</v>
      </c>
      <c r="Q78" s="25"/>
      <c r="R78" s="25">
        <v>89.4</v>
      </c>
      <c r="S78" s="25"/>
      <c r="T78" s="25"/>
      <c r="U78" s="25">
        <v>118.24</v>
      </c>
      <c r="V78" s="25">
        <v>113.51498779157359</v>
      </c>
      <c r="W78" s="25"/>
      <c r="X78" s="25">
        <v>104.4</v>
      </c>
      <c r="Y78" s="25"/>
      <c r="Z78" s="25">
        <v>105.93363901249069</v>
      </c>
      <c r="AA78" s="25">
        <v>91.666666666666671</v>
      </c>
      <c r="AB78" s="25">
        <v>128.81151252893227</v>
      </c>
      <c r="AC78" s="25"/>
      <c r="AD78" s="25">
        <v>152.14500000000001</v>
      </c>
      <c r="AE78" s="25">
        <v>130.91749999999999</v>
      </c>
      <c r="AF78" s="25"/>
    </row>
    <row r="79" spans="1:32" ht="13.2">
      <c r="A79" s="71"/>
      <c r="B79" s="38">
        <f t="shared" si="6"/>
        <v>43</v>
      </c>
      <c r="C79" s="12">
        <f t="shared" si="7"/>
        <v>45228</v>
      </c>
      <c r="D79" s="25">
        <f t="shared" ref="D79:D82" si="26">MIN(F79:AF79)</f>
        <v>92.6</v>
      </c>
      <c r="E79" s="25">
        <f t="shared" ref="E79:E82" si="27">MAX(F79:AF79)-D79</f>
        <v>57.400000000000006</v>
      </c>
      <c r="F79" s="25">
        <v>96.2</v>
      </c>
      <c r="G79" s="25">
        <v>138.56222517639841</v>
      </c>
      <c r="H79" s="25"/>
      <c r="I79" s="25"/>
      <c r="J79" s="25">
        <v>135.70304347826087</v>
      </c>
      <c r="K79" s="25"/>
      <c r="L79" s="25">
        <v>111.66666666666667</v>
      </c>
      <c r="M79" s="25">
        <v>100.71428571428571</v>
      </c>
      <c r="N79" s="25">
        <v>125</v>
      </c>
      <c r="O79" s="25">
        <v>107.57000000000001</v>
      </c>
      <c r="P79" s="25">
        <v>122.5</v>
      </c>
      <c r="Q79" s="25"/>
      <c r="R79" s="25">
        <v>92.6</v>
      </c>
      <c r="S79" s="25"/>
      <c r="T79" s="25"/>
      <c r="U79" s="25">
        <v>112.86</v>
      </c>
      <c r="V79" s="25">
        <v>114.04097077244259</v>
      </c>
      <c r="W79" s="25"/>
      <c r="X79" s="25">
        <v>104.6</v>
      </c>
      <c r="Y79" s="25">
        <v>150</v>
      </c>
      <c r="Z79" s="25"/>
      <c r="AA79" s="25">
        <v>95</v>
      </c>
      <c r="AB79" s="25">
        <v>127.27565651683582</v>
      </c>
      <c r="AC79" s="25"/>
      <c r="AD79" s="25">
        <v>127.345</v>
      </c>
      <c r="AE79" s="25">
        <v>142.47200000000001</v>
      </c>
      <c r="AF79" s="25"/>
    </row>
    <row r="80" spans="1:32" ht="13.2">
      <c r="A80" s="71"/>
      <c r="B80" s="38">
        <f t="shared" si="6"/>
        <v>44</v>
      </c>
      <c r="C80" s="12">
        <f t="shared" si="7"/>
        <v>45235</v>
      </c>
      <c r="D80" s="25">
        <f t="shared" si="26"/>
        <v>85.5</v>
      </c>
      <c r="E80" s="25">
        <f t="shared" si="27"/>
        <v>64.5</v>
      </c>
      <c r="F80" s="25">
        <v>96.2</v>
      </c>
      <c r="G80" s="25">
        <v>139.58482462419471</v>
      </c>
      <c r="H80" s="25"/>
      <c r="I80" s="25"/>
      <c r="J80" s="25">
        <v>136.4178260869565</v>
      </c>
      <c r="K80" s="25"/>
      <c r="L80" s="25">
        <v>112.66666666666667</v>
      </c>
      <c r="M80" s="25">
        <v>101.91714285714286</v>
      </c>
      <c r="N80" s="25">
        <v>116.66666666666667</v>
      </c>
      <c r="O80" s="25">
        <v>106.78833333333334</v>
      </c>
      <c r="P80" s="25">
        <v>122.5</v>
      </c>
      <c r="Q80" s="25"/>
      <c r="R80" s="25">
        <v>85.5</v>
      </c>
      <c r="S80" s="25"/>
      <c r="T80" s="25"/>
      <c r="U80" s="25">
        <v>121.75</v>
      </c>
      <c r="V80" s="25">
        <v>112.55480305764019</v>
      </c>
      <c r="W80" s="25"/>
      <c r="X80" s="25">
        <v>101</v>
      </c>
      <c r="Y80" s="25">
        <v>150</v>
      </c>
      <c r="Z80" s="25"/>
      <c r="AA80" s="25">
        <v>105</v>
      </c>
      <c r="AB80" s="25">
        <v>127.71700811828931</v>
      </c>
      <c r="AC80" s="25"/>
      <c r="AD80" s="25">
        <v>114.455</v>
      </c>
      <c r="AE80" s="25">
        <v>148.19400000000002</v>
      </c>
      <c r="AF80" s="25"/>
    </row>
    <row r="81" spans="1:32" ht="13.2">
      <c r="A81" s="71"/>
      <c r="B81" s="38">
        <f t="shared" si="6"/>
        <v>45</v>
      </c>
      <c r="C81" s="12">
        <f t="shared" si="7"/>
        <v>45242</v>
      </c>
      <c r="D81" s="25">
        <f t="shared" si="26"/>
        <v>87.75</v>
      </c>
      <c r="E81" s="25">
        <f t="shared" si="27"/>
        <v>62.25</v>
      </c>
      <c r="F81" s="25">
        <v>96.2</v>
      </c>
      <c r="G81" s="25">
        <v>139.58482462419471</v>
      </c>
      <c r="H81" s="25"/>
      <c r="I81" s="25"/>
      <c r="J81" s="25">
        <v>136.6217647058823</v>
      </c>
      <c r="K81" s="25"/>
      <c r="L81" s="25">
        <v>112.66666666666667</v>
      </c>
      <c r="M81" s="25">
        <v>108.43800000000002</v>
      </c>
      <c r="N81" s="25">
        <v>116.66666666666667</v>
      </c>
      <c r="O81" s="25">
        <v>106.76714285714286</v>
      </c>
      <c r="P81" s="25">
        <v>122.5</v>
      </c>
      <c r="Q81" s="25"/>
      <c r="R81" s="25">
        <v>87.75</v>
      </c>
      <c r="S81" s="25"/>
      <c r="T81" s="25"/>
      <c r="U81" s="25">
        <v>113.65</v>
      </c>
      <c r="V81" s="25">
        <v>113.37648612945839</v>
      </c>
      <c r="W81" s="25"/>
      <c r="X81" s="25">
        <v>105.6</v>
      </c>
      <c r="Y81" s="25">
        <v>150</v>
      </c>
      <c r="Z81" s="25">
        <v>104.55421578735039</v>
      </c>
      <c r="AA81" s="25">
        <v>105</v>
      </c>
      <c r="AB81" s="25">
        <v>106.47076582469559</v>
      </c>
      <c r="AC81" s="25"/>
      <c r="AD81" s="25">
        <v>139.285</v>
      </c>
      <c r="AE81" s="25">
        <v>129.63</v>
      </c>
      <c r="AF81" s="25"/>
    </row>
    <row r="82" spans="1:32" ht="13.2">
      <c r="A82" s="71"/>
      <c r="B82" s="38">
        <f t="shared" si="6"/>
        <v>46</v>
      </c>
      <c r="C82" s="12">
        <f t="shared" si="7"/>
        <v>45249</v>
      </c>
      <c r="D82" s="25">
        <f t="shared" si="26"/>
        <v>90.25</v>
      </c>
      <c r="E82" s="25">
        <f t="shared" si="27"/>
        <v>59.75</v>
      </c>
      <c r="F82" s="25">
        <v>96.2</v>
      </c>
      <c r="G82" s="25">
        <v>139.07352490029655</v>
      </c>
      <c r="H82" s="25"/>
      <c r="I82" s="25"/>
      <c r="J82" s="25">
        <v>133.63954545454544</v>
      </c>
      <c r="K82" s="25"/>
      <c r="L82" s="25">
        <v>115.33333333333333</v>
      </c>
      <c r="M82" s="25">
        <v>104.28571428571429</v>
      </c>
      <c r="N82" s="25">
        <v>116.66666666666667</v>
      </c>
      <c r="O82" s="25">
        <v>106.26285714285714</v>
      </c>
      <c r="P82" s="25">
        <v>122.5</v>
      </c>
      <c r="Q82" s="25"/>
      <c r="R82" s="25">
        <v>90.25</v>
      </c>
      <c r="S82" s="25"/>
      <c r="T82" s="25"/>
      <c r="U82" s="25">
        <v>105.24000000000001</v>
      </c>
      <c r="V82" s="25">
        <v>110.51746510950451</v>
      </c>
      <c r="W82" s="25"/>
      <c r="X82" s="25">
        <v>103.6</v>
      </c>
      <c r="Y82" s="25">
        <v>150</v>
      </c>
      <c r="Z82" s="25">
        <v>109.02264142407998</v>
      </c>
      <c r="AA82" s="25">
        <v>102.5</v>
      </c>
      <c r="AB82" s="25">
        <v>130.73472917798026</v>
      </c>
      <c r="AC82" s="25"/>
      <c r="AD82" s="25">
        <v>140.715</v>
      </c>
      <c r="AE82" s="25">
        <v>131.38749999999999</v>
      </c>
      <c r="AF82" s="25"/>
    </row>
    <row r="83" spans="1:32" ht="13.2">
      <c r="A83" s="71"/>
      <c r="B83" s="38">
        <f t="shared" si="6"/>
        <v>47</v>
      </c>
      <c r="C83" s="12">
        <f t="shared" si="7"/>
        <v>45256</v>
      </c>
      <c r="D83" s="25">
        <f t="shared" ref="D83" si="28">MIN(F83:AF83)</f>
        <v>87</v>
      </c>
      <c r="E83" s="25">
        <f t="shared" ref="E83" si="29">MAX(F83:AF83)-D83</f>
        <v>64.555000000000007</v>
      </c>
      <c r="F83" s="25">
        <v>96.2</v>
      </c>
      <c r="G83" s="25">
        <v>139.07352490029655</v>
      </c>
      <c r="H83" s="25"/>
      <c r="I83" s="25"/>
      <c r="J83" s="25">
        <v>134.7938095238095</v>
      </c>
      <c r="K83" s="25"/>
      <c r="L83" s="25">
        <v>115.33333333333333</v>
      </c>
      <c r="M83" s="25">
        <v>104.28571428571429</v>
      </c>
      <c r="N83" s="25">
        <v>116.66666666666667</v>
      </c>
      <c r="O83" s="25">
        <v>106.68714285714286</v>
      </c>
      <c r="P83" s="25">
        <v>122.5</v>
      </c>
      <c r="Q83" s="25"/>
      <c r="R83" s="25">
        <v>87</v>
      </c>
      <c r="S83" s="25"/>
      <c r="T83" s="25"/>
      <c r="U83" s="25">
        <v>110.815</v>
      </c>
      <c r="V83" s="25">
        <v>112.13539743657365</v>
      </c>
      <c r="W83" s="25"/>
      <c r="X83" s="25">
        <v>103.6</v>
      </c>
      <c r="Y83" s="25">
        <v>150</v>
      </c>
      <c r="Z83" s="25">
        <v>105.82617000955111</v>
      </c>
      <c r="AA83" s="25">
        <v>102.5</v>
      </c>
      <c r="AB83" s="25">
        <v>143.03820387470577</v>
      </c>
      <c r="AC83" s="25"/>
      <c r="AD83" s="25">
        <v>151.55500000000001</v>
      </c>
      <c r="AE83" s="25">
        <v>143.40600000000001</v>
      </c>
      <c r="AF83" s="25"/>
    </row>
    <row r="84" spans="1:32" ht="13.2">
      <c r="A84" s="71"/>
      <c r="B84" s="38">
        <f t="shared" si="6"/>
        <v>48</v>
      </c>
      <c r="C84" s="12">
        <f t="shared" si="7"/>
        <v>45263</v>
      </c>
      <c r="D84" s="25">
        <f t="shared" ref="D84" si="30">MIN(F84:AF84)</f>
        <v>90.333333333333329</v>
      </c>
      <c r="E84" s="25">
        <f t="shared" ref="E84" si="31">MAX(F84:AF84)-D84</f>
        <v>88.647481532129419</v>
      </c>
      <c r="F84" s="25">
        <v>96.2</v>
      </c>
      <c r="G84" s="25">
        <v>139.58482462419471</v>
      </c>
      <c r="H84" s="25"/>
      <c r="I84" s="25"/>
      <c r="J84" s="25">
        <v>135.77350000000001</v>
      </c>
      <c r="K84" s="25"/>
      <c r="L84" s="25">
        <v>116</v>
      </c>
      <c r="M84" s="25">
        <v>103.33333333333333</v>
      </c>
      <c r="N84" s="25">
        <v>116.66666666666667</v>
      </c>
      <c r="O84" s="25">
        <v>106.49714285714286</v>
      </c>
      <c r="P84" s="25">
        <v>122.5</v>
      </c>
      <c r="Q84" s="25"/>
      <c r="R84" s="25">
        <v>90.333333333333329</v>
      </c>
      <c r="S84" s="25"/>
      <c r="T84" s="25"/>
      <c r="U84" s="25">
        <v>107.02500000000001</v>
      </c>
      <c r="V84" s="25">
        <v>112.45623272344346</v>
      </c>
      <c r="W84" s="25"/>
      <c r="X84" s="25">
        <v>107</v>
      </c>
      <c r="Y84" s="25">
        <v>150</v>
      </c>
      <c r="Z84" s="25">
        <v>107.8830538495158</v>
      </c>
      <c r="AA84" s="25">
        <v>101.25</v>
      </c>
      <c r="AB84" s="25">
        <v>178.98081486546275</v>
      </c>
      <c r="AC84" s="25"/>
      <c r="AD84" s="25">
        <v>128.255</v>
      </c>
      <c r="AE84" s="25">
        <v>131.44749999999999</v>
      </c>
      <c r="AF84" s="25"/>
    </row>
    <row r="85" spans="1:32" ht="13.2">
      <c r="A85" s="71"/>
      <c r="B85" s="38">
        <f t="shared" si="6"/>
        <v>49</v>
      </c>
      <c r="C85" s="12">
        <f t="shared" si="7"/>
        <v>45270</v>
      </c>
      <c r="D85" s="25">
        <f t="shared" ref="D85:D88" si="32">MIN(F85:AF85)</f>
        <v>96.2</v>
      </c>
      <c r="E85" s="25">
        <f t="shared" ref="E85:E88" si="33">MAX(F85:AF85)-D85</f>
        <v>53.8</v>
      </c>
      <c r="F85" s="25">
        <v>96.2</v>
      </c>
      <c r="G85" s="25">
        <v>140.09612434809284</v>
      </c>
      <c r="H85" s="25"/>
      <c r="I85" s="25"/>
      <c r="J85" s="25">
        <v>136.50900000000001</v>
      </c>
      <c r="K85" s="25"/>
      <c r="L85" s="25">
        <v>115</v>
      </c>
      <c r="M85" s="25">
        <v>102</v>
      </c>
      <c r="N85" s="25">
        <v>116.66666666666667</v>
      </c>
      <c r="O85" s="25">
        <v>106.43428571428571</v>
      </c>
      <c r="P85" s="25">
        <v>122.5</v>
      </c>
      <c r="Q85" s="25"/>
      <c r="R85" s="25">
        <v>98.5</v>
      </c>
      <c r="S85" s="25"/>
      <c r="T85" s="25"/>
      <c r="U85" s="25">
        <v>121.49000000000001</v>
      </c>
      <c r="V85" s="25">
        <v>110.54310572106512</v>
      </c>
      <c r="W85" s="25"/>
      <c r="X85" s="25">
        <v>104</v>
      </c>
      <c r="Y85" s="25">
        <v>150</v>
      </c>
      <c r="Z85" s="25"/>
      <c r="AA85" s="25">
        <v>101.25</v>
      </c>
      <c r="AB85" s="25">
        <v>140.42398985323427</v>
      </c>
      <c r="AC85" s="25"/>
      <c r="AD85" s="25">
        <v>111.17500000000001</v>
      </c>
      <c r="AE85" s="25">
        <v>132.19999999999999</v>
      </c>
      <c r="AF85" s="25"/>
    </row>
    <row r="86" spans="1:32" ht="13.2">
      <c r="A86" s="71"/>
      <c r="B86" s="38">
        <f t="shared" si="6"/>
        <v>50</v>
      </c>
      <c r="C86" s="12">
        <f t="shared" si="7"/>
        <v>45277</v>
      </c>
      <c r="D86" s="25">
        <f t="shared" si="32"/>
        <v>96.2</v>
      </c>
      <c r="E86" s="25">
        <f t="shared" si="33"/>
        <v>53.8</v>
      </c>
      <c r="F86" s="25">
        <v>96.2</v>
      </c>
      <c r="G86" s="25">
        <v>139.58482462419471</v>
      </c>
      <c r="H86" s="25"/>
      <c r="I86" s="25"/>
      <c r="J86" s="25">
        <v>134.22590909090911</v>
      </c>
      <c r="K86" s="25"/>
      <c r="L86" s="25">
        <v>115</v>
      </c>
      <c r="M86" s="25">
        <v>104.28571428571429</v>
      </c>
      <c r="N86" s="25">
        <v>117.33333333333333</v>
      </c>
      <c r="O86" s="25">
        <v>104.42571428571428</v>
      </c>
      <c r="P86" s="25">
        <v>122.5</v>
      </c>
      <c r="Q86" s="25"/>
      <c r="R86" s="25">
        <v>96.5</v>
      </c>
      <c r="S86" s="25"/>
      <c r="T86" s="25"/>
      <c r="U86" s="25">
        <v>115.84</v>
      </c>
      <c r="V86" s="25"/>
      <c r="W86" s="25"/>
      <c r="X86" s="25">
        <v>104.75</v>
      </c>
      <c r="Y86" s="25">
        <v>150</v>
      </c>
      <c r="Z86" s="25">
        <v>103.70336229345747</v>
      </c>
      <c r="AA86" s="25">
        <v>96.5</v>
      </c>
      <c r="AB86" s="25">
        <v>139.64851604600659</v>
      </c>
      <c r="AC86" s="25"/>
      <c r="AD86" s="25">
        <v>132.16</v>
      </c>
      <c r="AE86" s="25">
        <v>130.27499999999998</v>
      </c>
      <c r="AF86" s="25"/>
    </row>
    <row r="87" spans="1:32" ht="13.2">
      <c r="A87" s="71"/>
      <c r="B87" s="38">
        <f t="shared" si="6"/>
        <v>51</v>
      </c>
      <c r="C87" s="12">
        <f t="shared" si="7"/>
        <v>45284</v>
      </c>
      <c r="D87" s="25">
        <f t="shared" si="32"/>
        <v>90</v>
      </c>
      <c r="E87" s="25">
        <f t="shared" si="33"/>
        <v>60</v>
      </c>
      <c r="F87" s="25">
        <v>96.2</v>
      </c>
      <c r="G87" s="25">
        <v>139.58482462419471</v>
      </c>
      <c r="H87" s="25"/>
      <c r="I87" s="25"/>
      <c r="J87" s="25">
        <v>133.41476190476189</v>
      </c>
      <c r="K87" s="25"/>
      <c r="L87" s="25">
        <v>115</v>
      </c>
      <c r="M87" s="25">
        <v>101.42857142857143</v>
      </c>
      <c r="N87" s="25"/>
      <c r="O87" s="25"/>
      <c r="P87" s="25">
        <v>122.5</v>
      </c>
      <c r="Q87" s="25"/>
      <c r="R87" s="25">
        <v>97.5</v>
      </c>
      <c r="S87" s="25"/>
      <c r="T87" s="25"/>
      <c r="U87" s="25">
        <v>119.85</v>
      </c>
      <c r="V87" s="25"/>
      <c r="W87" s="25"/>
      <c r="X87" s="25"/>
      <c r="Y87" s="25">
        <v>150</v>
      </c>
      <c r="Z87" s="25">
        <v>109.74569432596316</v>
      </c>
      <c r="AA87" s="25">
        <v>90</v>
      </c>
      <c r="AB87" s="25"/>
      <c r="AC87" s="25"/>
      <c r="AD87" s="25">
        <v>123.43</v>
      </c>
      <c r="AE87" s="25">
        <v>132.77249999999998</v>
      </c>
      <c r="AF87" s="25"/>
    </row>
    <row r="88" spans="1:32" ht="13.2">
      <c r="A88" s="71"/>
      <c r="B88" s="38">
        <f t="shared" si="6"/>
        <v>52</v>
      </c>
      <c r="C88" s="12">
        <f t="shared" si="7"/>
        <v>45291</v>
      </c>
      <c r="D88" s="25">
        <f t="shared" si="32"/>
        <v>85</v>
      </c>
      <c r="E88" s="25">
        <f t="shared" si="33"/>
        <v>65</v>
      </c>
      <c r="F88" s="25">
        <v>96.2</v>
      </c>
      <c r="G88" s="25">
        <v>137.02832600470396</v>
      </c>
      <c r="H88" s="25"/>
      <c r="I88" s="25"/>
      <c r="J88" s="25"/>
      <c r="K88" s="25"/>
      <c r="L88" s="25"/>
      <c r="M88" s="25"/>
      <c r="N88" s="25">
        <v>120</v>
      </c>
      <c r="O88" s="25">
        <v>104.97285714285714</v>
      </c>
      <c r="P88" s="25">
        <v>122.5</v>
      </c>
      <c r="Q88" s="25"/>
      <c r="R88" s="25">
        <v>93</v>
      </c>
      <c r="S88" s="25"/>
      <c r="T88" s="25"/>
      <c r="U88" s="25">
        <v>119.62</v>
      </c>
      <c r="V88" s="25">
        <v>117.51237137695389</v>
      </c>
      <c r="W88" s="25"/>
      <c r="X88" s="25"/>
      <c r="Y88" s="25">
        <v>150</v>
      </c>
      <c r="Z88" s="25">
        <v>104.40657147243974</v>
      </c>
      <c r="AA88" s="25">
        <v>85</v>
      </c>
      <c r="AB88" s="25"/>
      <c r="AC88" s="25"/>
      <c r="AD88" s="25">
        <v>124.27</v>
      </c>
      <c r="AE88" s="25">
        <v>127.7975</v>
      </c>
      <c r="AF88" s="25"/>
    </row>
    <row r="89" spans="1:32" ht="13.2">
      <c r="A89" s="71">
        <v>2024</v>
      </c>
      <c r="B89" s="38">
        <v>1</v>
      </c>
      <c r="C89" s="12">
        <v>45298</v>
      </c>
      <c r="D89" s="25">
        <f t="shared" ref="D89:D90" si="34">MIN(F89:AF89)</f>
        <v>82.25</v>
      </c>
      <c r="E89" s="25">
        <f t="shared" ref="E89:E90" si="35">MAX(F89:AF89)-D89</f>
        <v>67.75</v>
      </c>
      <c r="F89" s="25">
        <v>96.2</v>
      </c>
      <c r="G89" s="25">
        <v>139.07352490029655</v>
      </c>
      <c r="H89" s="25"/>
      <c r="I89" s="25" t="s">
        <v>3</v>
      </c>
      <c r="J89" s="25">
        <v>135.233</v>
      </c>
      <c r="K89" s="25" t="s">
        <v>3</v>
      </c>
      <c r="L89" s="25">
        <v>115</v>
      </c>
      <c r="M89" s="25">
        <v>94.662857142857135</v>
      </c>
      <c r="N89" s="25">
        <v>120</v>
      </c>
      <c r="O89" s="25">
        <v>106.18142857142857</v>
      </c>
      <c r="P89" s="25">
        <v>122.5</v>
      </c>
      <c r="Q89" s="25" t="s">
        <v>3</v>
      </c>
      <c r="R89" s="25">
        <v>89</v>
      </c>
      <c r="S89" s="25" t="s">
        <v>3</v>
      </c>
      <c r="T89" s="25" t="s">
        <v>3</v>
      </c>
      <c r="U89" s="25">
        <v>120.28</v>
      </c>
      <c r="V89" s="25">
        <v>119.30381400208987</v>
      </c>
      <c r="W89" s="25" t="s">
        <v>3</v>
      </c>
      <c r="X89" s="25">
        <v>106.5</v>
      </c>
      <c r="Y89" s="25">
        <v>150</v>
      </c>
      <c r="Z89" s="25"/>
      <c r="AA89" s="25">
        <v>82.25</v>
      </c>
      <c r="AB89" s="25" t="s">
        <v>3</v>
      </c>
      <c r="AC89" s="25" t="s">
        <v>3</v>
      </c>
      <c r="AD89" s="25">
        <v>121.21</v>
      </c>
      <c r="AE89" s="25">
        <v>128.32499999999999</v>
      </c>
      <c r="AF89" s="25" t="s">
        <v>3</v>
      </c>
    </row>
    <row r="90" spans="1:32" ht="13.2">
      <c r="A90" s="71"/>
      <c r="B90" s="38">
        <f>B89+1</f>
        <v>2</v>
      </c>
      <c r="C90" s="12">
        <f>C89+7</f>
        <v>45305</v>
      </c>
      <c r="D90" s="25">
        <f t="shared" si="34"/>
        <v>82.5</v>
      </c>
      <c r="E90" s="25">
        <f t="shared" si="35"/>
        <v>57.084824624194709</v>
      </c>
      <c r="F90" s="25">
        <v>96.2</v>
      </c>
      <c r="G90" s="25">
        <v>139.58482462419471</v>
      </c>
      <c r="H90" s="25"/>
      <c r="I90" s="25" t="s">
        <v>3</v>
      </c>
      <c r="J90" s="25">
        <v>136.05571428571429</v>
      </c>
      <c r="K90" s="25" t="s">
        <v>3</v>
      </c>
      <c r="L90" s="25">
        <v>113.33333333333333</v>
      </c>
      <c r="M90" s="25">
        <v>93.615714285714276</v>
      </c>
      <c r="N90" s="25">
        <v>116.66666666666667</v>
      </c>
      <c r="O90" s="25">
        <v>105.71285714285715</v>
      </c>
      <c r="P90" s="25">
        <v>122.5</v>
      </c>
      <c r="Q90" s="25" t="s">
        <v>3</v>
      </c>
      <c r="R90" s="25">
        <v>90.75</v>
      </c>
      <c r="S90" s="25" t="s">
        <v>3</v>
      </c>
      <c r="T90" s="25" t="s">
        <v>3</v>
      </c>
      <c r="U90" s="25">
        <v>120.095</v>
      </c>
      <c r="V90" s="25">
        <v>118.47530554602329</v>
      </c>
      <c r="W90" s="25" t="s">
        <v>3</v>
      </c>
      <c r="X90" s="25">
        <v>106.25</v>
      </c>
      <c r="Y90" s="25">
        <v>124.40000000000002</v>
      </c>
      <c r="Z90" s="25"/>
      <c r="AA90" s="25">
        <v>82.5</v>
      </c>
      <c r="AB90" s="25">
        <v>138.88888888888891</v>
      </c>
      <c r="AC90" s="25" t="s">
        <v>3</v>
      </c>
      <c r="AD90" s="25">
        <v>104.015</v>
      </c>
      <c r="AE90" s="25">
        <v>119.5775</v>
      </c>
      <c r="AF90" s="25" t="s">
        <v>3</v>
      </c>
    </row>
    <row r="91" spans="1:32" ht="13.2">
      <c r="A91" s="71"/>
      <c r="B91" s="38">
        <f>B90+1</f>
        <v>3</v>
      </c>
      <c r="C91" s="12">
        <f>C90+7</f>
        <v>45312</v>
      </c>
      <c r="D91" s="25">
        <f t="shared" ref="D91" si="36">MIN(F91:AF91)</f>
        <v>80.400000000000006</v>
      </c>
      <c r="E91" s="25">
        <f t="shared" ref="E91" si="37">MAX(F91:AF91)-D91</f>
        <v>63.783429455619626</v>
      </c>
      <c r="F91" s="25">
        <v>96.2</v>
      </c>
      <c r="G91" s="25">
        <v>139.58482462419471</v>
      </c>
      <c r="H91" s="25"/>
      <c r="I91" s="25" t="s">
        <v>3</v>
      </c>
      <c r="J91" s="25">
        <v>136.36857142857141</v>
      </c>
      <c r="K91" s="25" t="s">
        <v>3</v>
      </c>
      <c r="L91" s="25">
        <v>114.33333333333333</v>
      </c>
      <c r="M91" s="25">
        <v>90.833333333333329</v>
      </c>
      <c r="N91" s="25">
        <v>112.66666666666667</v>
      </c>
      <c r="O91" s="25">
        <v>105.90714285714286</v>
      </c>
      <c r="P91" s="25">
        <v>122.5</v>
      </c>
      <c r="Q91" s="25" t="s">
        <v>3</v>
      </c>
      <c r="R91" s="25">
        <v>80.400000000000006</v>
      </c>
      <c r="S91" s="25" t="s">
        <v>3</v>
      </c>
      <c r="T91" s="25" t="s">
        <v>3</v>
      </c>
      <c r="U91" s="25">
        <v>107.58500000000001</v>
      </c>
      <c r="V91" s="25">
        <v>118.82776254744833</v>
      </c>
      <c r="W91" s="25" t="s">
        <v>3</v>
      </c>
      <c r="X91" s="25">
        <v>104</v>
      </c>
      <c r="Y91" s="25">
        <v>122.2</v>
      </c>
      <c r="Z91" s="25"/>
      <c r="AA91" s="25">
        <v>81.75</v>
      </c>
      <c r="AB91" s="25">
        <v>144.18342945561963</v>
      </c>
      <c r="AC91" s="25" t="s">
        <v>3</v>
      </c>
      <c r="AD91" s="25">
        <v>129.97999999999999</v>
      </c>
      <c r="AE91" s="25">
        <v>127.95749999999998</v>
      </c>
      <c r="AF91" s="25"/>
    </row>
    <row r="92" spans="1:32" ht="13.2">
      <c r="A92" s="71"/>
      <c r="B92" s="38">
        <f t="shared" ref="B92:B106" si="38">B91+1</f>
        <v>4</v>
      </c>
      <c r="C92" s="12">
        <f t="shared" ref="C92:C106" si="39">C91+7</f>
        <v>45319</v>
      </c>
      <c r="D92" s="25">
        <f t="shared" ref="D92:D95" si="40">MIN(F92:AF92)</f>
        <v>85</v>
      </c>
      <c r="E92" s="25">
        <f t="shared" ref="E92:E95" si="41">MAX(F92:AF92)-D92</f>
        <v>54.073524900296547</v>
      </c>
      <c r="F92" s="25">
        <v>96.2</v>
      </c>
      <c r="G92" s="25">
        <v>139.07352490029655</v>
      </c>
      <c r="H92" s="25"/>
      <c r="I92" s="25" t="s">
        <v>3</v>
      </c>
      <c r="J92" s="25">
        <v>134.84772727272727</v>
      </c>
      <c r="K92" s="25" t="s">
        <v>3</v>
      </c>
      <c r="L92" s="25">
        <v>114.33333333333333</v>
      </c>
      <c r="M92" s="25">
        <v>92.142857142857139</v>
      </c>
      <c r="N92" s="25">
        <v>111.66666666666667</v>
      </c>
      <c r="O92" s="25">
        <v>105.4057142857143</v>
      </c>
      <c r="P92" s="25">
        <v>122.5</v>
      </c>
      <c r="Q92" s="25" t="s">
        <v>3</v>
      </c>
      <c r="R92" s="25">
        <v>85</v>
      </c>
      <c r="S92" s="25" t="s">
        <v>3</v>
      </c>
      <c r="T92" s="25" t="s">
        <v>3</v>
      </c>
      <c r="U92" s="25">
        <v>114.25999999999999</v>
      </c>
      <c r="V92" s="25">
        <v>116.53122160197326</v>
      </c>
      <c r="W92" s="25" t="s">
        <v>3</v>
      </c>
      <c r="X92" s="25">
        <v>109.25</v>
      </c>
      <c r="Y92" s="25">
        <v>122.2</v>
      </c>
      <c r="Z92" s="25">
        <v>105.86356376910791</v>
      </c>
      <c r="AA92" s="25">
        <v>85</v>
      </c>
      <c r="AB92" s="25" t="s">
        <v>3</v>
      </c>
      <c r="AC92" s="25" t="s">
        <v>3</v>
      </c>
      <c r="AD92" s="25">
        <v>126.545</v>
      </c>
      <c r="AE92" s="25">
        <v>127.8775</v>
      </c>
      <c r="AF92" s="25"/>
    </row>
    <row r="93" spans="1:32" ht="13.2">
      <c r="A93" s="71"/>
      <c r="B93" s="38">
        <f t="shared" si="38"/>
        <v>5</v>
      </c>
      <c r="C93" s="12">
        <f t="shared" si="39"/>
        <v>45326</v>
      </c>
      <c r="D93" s="25">
        <f t="shared" si="40"/>
        <v>82.5</v>
      </c>
      <c r="E93" s="25">
        <f t="shared" si="41"/>
        <v>56.573524900296547</v>
      </c>
      <c r="F93" s="25">
        <v>96.2</v>
      </c>
      <c r="G93" s="25">
        <v>139.07352490029655</v>
      </c>
      <c r="H93" s="25"/>
      <c r="I93" s="25" t="s">
        <v>3</v>
      </c>
      <c r="J93" s="25">
        <v>133.87736842105264</v>
      </c>
      <c r="K93" s="25" t="s">
        <v>3</v>
      </c>
      <c r="L93" s="25">
        <v>114.33333333333333</v>
      </c>
      <c r="M93" s="25">
        <v>92.142857142857139</v>
      </c>
      <c r="N93" s="25">
        <v>111.66666666666667</v>
      </c>
      <c r="O93" s="25">
        <v>107.20750000000001</v>
      </c>
      <c r="P93" s="25">
        <v>122.5</v>
      </c>
      <c r="Q93" s="25" t="s">
        <v>3</v>
      </c>
      <c r="R93" s="25">
        <v>82.5</v>
      </c>
      <c r="S93" s="25" t="s">
        <v>3</v>
      </c>
      <c r="T93" s="25" t="s">
        <v>3</v>
      </c>
      <c r="U93" s="25">
        <v>115.985</v>
      </c>
      <c r="V93" s="25">
        <v>115.90527593419931</v>
      </c>
      <c r="W93" s="25" t="s">
        <v>3</v>
      </c>
      <c r="X93" s="25">
        <v>107.75</v>
      </c>
      <c r="Y93" s="25">
        <v>122.2</v>
      </c>
      <c r="Z93" s="25">
        <v>97.436838002659456</v>
      </c>
      <c r="AA93" s="25">
        <v>83.75</v>
      </c>
      <c r="AB93" s="25">
        <v>138.74377109789424</v>
      </c>
      <c r="AC93" s="25" t="s">
        <v>3</v>
      </c>
      <c r="AD93" s="25">
        <v>119.99000000000001</v>
      </c>
      <c r="AE93" s="25">
        <v>124.95</v>
      </c>
      <c r="AF93" s="25"/>
    </row>
    <row r="94" spans="1:32" ht="13.2">
      <c r="A94" s="71"/>
      <c r="B94" s="38">
        <f t="shared" si="38"/>
        <v>6</v>
      </c>
      <c r="C94" s="12">
        <f t="shared" si="39"/>
        <v>45333</v>
      </c>
      <c r="D94" s="25">
        <f t="shared" si="40"/>
        <v>83</v>
      </c>
      <c r="E94" s="25">
        <f t="shared" si="41"/>
        <v>57.096124348092843</v>
      </c>
      <c r="F94" s="25">
        <v>96.2</v>
      </c>
      <c r="G94" s="25">
        <v>140.09612434809284</v>
      </c>
      <c r="H94" s="25"/>
      <c r="I94" s="25" t="s">
        <v>3</v>
      </c>
      <c r="J94" s="25">
        <v>132.37272727272727</v>
      </c>
      <c r="K94" s="25" t="s">
        <v>3</v>
      </c>
      <c r="L94" s="25">
        <v>114.33333333333333</v>
      </c>
      <c r="M94" s="25">
        <v>91.624285714285719</v>
      </c>
      <c r="N94" s="25">
        <v>113.33333333333333</v>
      </c>
      <c r="O94" s="25">
        <v>106.51000000000002</v>
      </c>
      <c r="P94" s="25">
        <v>122.5</v>
      </c>
      <c r="Q94" s="25" t="s">
        <v>3</v>
      </c>
      <c r="R94" s="25">
        <v>83</v>
      </c>
      <c r="S94" s="25" t="s">
        <v>3</v>
      </c>
      <c r="T94" s="25" t="s">
        <v>3</v>
      </c>
      <c r="U94" s="25">
        <v>117.435</v>
      </c>
      <c r="V94" s="25">
        <v>116.01912886131575</v>
      </c>
      <c r="W94" s="25" t="s">
        <v>3</v>
      </c>
      <c r="X94" s="25">
        <v>107.5</v>
      </c>
      <c r="Y94" s="25">
        <v>120.8</v>
      </c>
      <c r="Z94" s="25"/>
      <c r="AA94" s="25">
        <v>85</v>
      </c>
      <c r="AB94" s="25">
        <v>138.55675903783936</v>
      </c>
      <c r="AC94" s="25" t="s">
        <v>3</v>
      </c>
      <c r="AD94" s="25">
        <v>122.03000000000002</v>
      </c>
      <c r="AE94" s="25">
        <v>126.41499999999999</v>
      </c>
      <c r="AF94" s="25"/>
    </row>
    <row r="95" spans="1:32" ht="13.2">
      <c r="A95" s="71"/>
      <c r="B95" s="38">
        <f t="shared" si="38"/>
        <v>7</v>
      </c>
      <c r="C95" s="12">
        <f t="shared" si="39"/>
        <v>45340</v>
      </c>
      <c r="D95" s="25">
        <f t="shared" si="40"/>
        <v>82</v>
      </c>
      <c r="E95" s="25">
        <f t="shared" si="41"/>
        <v>57.073524900296547</v>
      </c>
      <c r="F95" s="25">
        <v>96.2</v>
      </c>
      <c r="G95" s="25">
        <v>139.07352490029655</v>
      </c>
      <c r="H95" s="25"/>
      <c r="I95" s="25" t="s">
        <v>3</v>
      </c>
      <c r="J95" s="25">
        <v>133.6455</v>
      </c>
      <c r="K95" s="25" t="s">
        <v>3</v>
      </c>
      <c r="L95" s="25">
        <v>114.33333333333333</v>
      </c>
      <c r="M95" s="25">
        <v>87.5</v>
      </c>
      <c r="N95" s="25">
        <v>113.33333333333333</v>
      </c>
      <c r="O95" s="25">
        <v>107.2</v>
      </c>
      <c r="P95" s="25" t="s">
        <v>3</v>
      </c>
      <c r="Q95" s="25" t="s">
        <v>3</v>
      </c>
      <c r="R95" s="25">
        <v>82</v>
      </c>
      <c r="S95" s="25" t="s">
        <v>3</v>
      </c>
      <c r="T95" s="25" t="s">
        <v>3</v>
      </c>
      <c r="U95" s="25">
        <v>119.61</v>
      </c>
      <c r="V95" s="25">
        <v>115.46511627906976</v>
      </c>
      <c r="W95" s="25" t="s">
        <v>3</v>
      </c>
      <c r="X95" s="25"/>
      <c r="Y95" s="25">
        <v>120.8</v>
      </c>
      <c r="Z95" s="25"/>
      <c r="AA95" s="25">
        <v>85</v>
      </c>
      <c r="AB95" s="25">
        <v>137.86450692337064</v>
      </c>
      <c r="AC95" s="25" t="s">
        <v>3</v>
      </c>
      <c r="AD95" s="25">
        <v>116.36666666666667</v>
      </c>
      <c r="AE95" s="25">
        <v>124.26750000000001</v>
      </c>
      <c r="AF95" s="25"/>
    </row>
    <row r="96" spans="1:32" ht="13.2">
      <c r="A96" s="71"/>
      <c r="B96" s="38">
        <f t="shared" si="38"/>
        <v>8</v>
      </c>
      <c r="C96" s="12">
        <f t="shared" si="39"/>
        <v>45347</v>
      </c>
      <c r="D96" s="25">
        <f t="shared" ref="D96" si="42">MIN(F96:AF96)</f>
        <v>84.25</v>
      </c>
      <c r="E96" s="25">
        <f t="shared" ref="E96" si="43">MAX(F96:AF96)-D96</f>
        <v>54.823524900296547</v>
      </c>
      <c r="F96" s="25">
        <v>96.2</v>
      </c>
      <c r="G96" s="25">
        <v>139.07352490029655</v>
      </c>
      <c r="H96" s="25"/>
      <c r="I96" s="25" t="s">
        <v>3</v>
      </c>
      <c r="J96" s="25">
        <v>134.03149999999999</v>
      </c>
      <c r="K96" s="25" t="s">
        <v>3</v>
      </c>
      <c r="L96" s="25">
        <v>114.33333333333333</v>
      </c>
      <c r="M96" s="25">
        <v>87.5</v>
      </c>
      <c r="N96" s="25">
        <v>113.33333333333333</v>
      </c>
      <c r="O96" s="25">
        <v>106.95</v>
      </c>
      <c r="P96" s="25">
        <v>122.5</v>
      </c>
      <c r="Q96" s="25" t="s">
        <v>3</v>
      </c>
      <c r="R96" s="25">
        <v>84.25</v>
      </c>
      <c r="S96" s="25" t="s">
        <v>3</v>
      </c>
      <c r="T96" s="25" t="s">
        <v>3</v>
      </c>
      <c r="U96" s="25">
        <v>119.375</v>
      </c>
      <c r="V96" s="25">
        <v>117.11265066446894</v>
      </c>
      <c r="W96" s="25" t="s">
        <v>3</v>
      </c>
      <c r="X96" s="25">
        <v>109.75</v>
      </c>
      <c r="Y96" s="25">
        <v>120.8</v>
      </c>
      <c r="Z96" s="25"/>
      <c r="AA96" s="25">
        <v>86.25</v>
      </c>
      <c r="AB96" s="25">
        <v>138.54283877190161</v>
      </c>
      <c r="AC96" s="25" t="s">
        <v>3</v>
      </c>
      <c r="AD96" s="25">
        <v>115.77</v>
      </c>
      <c r="AE96" s="25">
        <v>123.30500000000001</v>
      </c>
      <c r="AF96" s="25"/>
    </row>
    <row r="97" spans="1:32" ht="13.2">
      <c r="A97" s="71"/>
      <c r="B97" s="38">
        <f t="shared" si="38"/>
        <v>9</v>
      </c>
      <c r="C97" s="12">
        <f t="shared" si="39"/>
        <v>45354</v>
      </c>
      <c r="D97" s="25">
        <f t="shared" ref="D97:D98" si="44">MIN(F97:AF97)</f>
        <v>82.25</v>
      </c>
      <c r="E97" s="25">
        <f t="shared" ref="E97:E98" si="45">MAX(F97:AF97)-D97</f>
        <v>57.779797857775634</v>
      </c>
      <c r="F97" s="25">
        <v>96.2</v>
      </c>
      <c r="G97" s="25">
        <v>139.58482462419471</v>
      </c>
      <c r="H97" s="25"/>
      <c r="I97" s="25" t="s">
        <v>3</v>
      </c>
      <c r="J97" s="25">
        <v>135.68749999999997</v>
      </c>
      <c r="K97" s="25" t="s">
        <v>3</v>
      </c>
      <c r="L97" s="25">
        <v>114.33333333333333</v>
      </c>
      <c r="M97" s="25">
        <v>84.284999999999997</v>
      </c>
      <c r="N97" s="25">
        <v>113.33333333333333</v>
      </c>
      <c r="O97" s="25">
        <v>105.54199999999999</v>
      </c>
      <c r="P97" s="25">
        <v>122.5</v>
      </c>
      <c r="Q97" s="25" t="s">
        <v>3</v>
      </c>
      <c r="R97" s="25">
        <v>82.25</v>
      </c>
      <c r="S97" s="25" t="s">
        <v>3</v>
      </c>
      <c r="T97" s="25" t="s">
        <v>3</v>
      </c>
      <c r="U97" s="25">
        <v>100.925</v>
      </c>
      <c r="V97" s="25">
        <v>116.03152229625833</v>
      </c>
      <c r="W97" s="25" t="s">
        <v>3</v>
      </c>
      <c r="X97" s="25">
        <v>112.75</v>
      </c>
      <c r="Y97" s="25">
        <v>120.8</v>
      </c>
      <c r="Z97" s="25"/>
      <c r="AA97" s="25">
        <v>90</v>
      </c>
      <c r="AB97" s="25">
        <v>140.02979785777563</v>
      </c>
      <c r="AC97" s="25" t="s">
        <v>3</v>
      </c>
      <c r="AD97" s="25">
        <v>117.17333333333333</v>
      </c>
      <c r="AE97" s="25">
        <v>124.8325</v>
      </c>
      <c r="AF97" s="25"/>
    </row>
    <row r="98" spans="1:32" ht="13.2">
      <c r="A98" s="71"/>
      <c r="B98" s="38">
        <f t="shared" si="38"/>
        <v>10</v>
      </c>
      <c r="C98" s="12">
        <f t="shared" si="39"/>
        <v>45361</v>
      </c>
      <c r="D98" s="25">
        <f t="shared" si="44"/>
        <v>91.5</v>
      </c>
      <c r="E98" s="25">
        <f t="shared" si="45"/>
        <v>48.084824624194709</v>
      </c>
      <c r="F98" s="25">
        <v>96.2</v>
      </c>
      <c r="G98" s="25">
        <v>139.58482462419471</v>
      </c>
      <c r="H98" s="25"/>
      <c r="I98" s="25" t="s">
        <v>3</v>
      </c>
      <c r="J98" s="25">
        <v>135.10499999999996</v>
      </c>
      <c r="K98" s="25" t="s">
        <v>3</v>
      </c>
      <c r="L98" s="25">
        <v>115</v>
      </c>
      <c r="M98" s="25">
        <v>99.266666666666652</v>
      </c>
      <c r="N98" s="25">
        <v>113.33333333333333</v>
      </c>
      <c r="O98" s="25">
        <v>105.61199999999999</v>
      </c>
      <c r="P98" s="25">
        <v>122.5</v>
      </c>
      <c r="Q98" s="25" t="s">
        <v>3</v>
      </c>
      <c r="R98" s="25">
        <v>91.6</v>
      </c>
      <c r="S98" s="25" t="s">
        <v>3</v>
      </c>
      <c r="T98" s="25" t="s">
        <v>3</v>
      </c>
      <c r="U98" s="25">
        <v>113.5</v>
      </c>
      <c r="V98" s="25">
        <v>115.39987365761213</v>
      </c>
      <c r="W98" s="25" t="s">
        <v>3</v>
      </c>
      <c r="X98" s="25">
        <v>115.75</v>
      </c>
      <c r="Y98" s="25">
        <v>120.8</v>
      </c>
      <c r="Z98" s="25"/>
      <c r="AA98" s="25">
        <v>91.5</v>
      </c>
      <c r="AB98" s="25">
        <v>104.58988696246833</v>
      </c>
      <c r="AC98" s="25" t="s">
        <v>3</v>
      </c>
      <c r="AD98" s="25">
        <v>104.86</v>
      </c>
      <c r="AE98" s="25">
        <v>122.92749999999999</v>
      </c>
      <c r="AF98" s="25"/>
    </row>
    <row r="99" spans="1:32" ht="13.2">
      <c r="A99" s="71"/>
      <c r="B99" s="38">
        <f t="shared" si="38"/>
        <v>11</v>
      </c>
      <c r="C99" s="12">
        <f t="shared" si="39"/>
        <v>45368</v>
      </c>
      <c r="D99" s="25">
        <f t="shared" ref="D99" si="46">MIN(F99:AF99)</f>
        <v>92.4</v>
      </c>
      <c r="E99" s="25">
        <f t="shared" ref="E99" si="47">MAX(F99:AF99)-D99</f>
        <v>47.184824624194704</v>
      </c>
      <c r="F99" s="25">
        <v>96.2</v>
      </c>
      <c r="G99" s="25">
        <v>139.58482462419471</v>
      </c>
      <c r="H99" s="25"/>
      <c r="I99" s="25" t="s">
        <v>3</v>
      </c>
      <c r="J99" s="25">
        <v>135.43249999999998</v>
      </c>
      <c r="K99" s="25" t="s">
        <v>3</v>
      </c>
      <c r="L99" s="25">
        <v>115</v>
      </c>
      <c r="M99" s="25">
        <v>115.18500000000002</v>
      </c>
      <c r="N99" s="25">
        <v>113.33333333333333</v>
      </c>
      <c r="O99" s="25">
        <v>107.51249999999999</v>
      </c>
      <c r="P99" s="25">
        <v>122.5</v>
      </c>
      <c r="Q99" s="25" t="s">
        <v>3</v>
      </c>
      <c r="R99" s="25">
        <v>92.4</v>
      </c>
      <c r="S99" s="25" t="s">
        <v>3</v>
      </c>
      <c r="T99" s="25" t="s">
        <v>3</v>
      </c>
      <c r="U99" s="25">
        <v>119.04</v>
      </c>
      <c r="V99" s="25">
        <v>117.77400703871292</v>
      </c>
      <c r="W99" s="25" t="s">
        <v>3</v>
      </c>
      <c r="X99" s="25"/>
      <c r="Y99" s="25">
        <v>120.8</v>
      </c>
      <c r="Z99" s="25"/>
      <c r="AA99" s="25">
        <v>98.75</v>
      </c>
      <c r="AB99" s="25" t="s">
        <v>3</v>
      </c>
      <c r="AC99" s="25" t="s">
        <v>3</v>
      </c>
      <c r="AD99" s="25">
        <v>98.233333333333334</v>
      </c>
      <c r="AE99" s="25">
        <v>133.43600000000001</v>
      </c>
      <c r="AF99" s="25"/>
    </row>
    <row r="100" spans="1:32" ht="13.2">
      <c r="A100" s="71"/>
      <c r="B100" s="38">
        <f t="shared" si="38"/>
        <v>12</v>
      </c>
      <c r="C100" s="12">
        <f t="shared" si="39"/>
        <v>45375</v>
      </c>
      <c r="D100" s="25">
        <f t="shared" ref="D100:D101" si="48">MIN(F100:AF100)</f>
        <v>96.2</v>
      </c>
      <c r="E100" s="25">
        <f t="shared" ref="E100:E101" si="49">MAX(F100:AF100)-D100</f>
        <v>43.384824624194707</v>
      </c>
      <c r="F100" s="25">
        <v>96.2</v>
      </c>
      <c r="G100" s="25">
        <v>139.58482462419471</v>
      </c>
      <c r="H100" s="25"/>
      <c r="I100" s="25" t="s">
        <v>3</v>
      </c>
      <c r="J100" s="25">
        <v>135.15299999999999</v>
      </c>
      <c r="K100" s="25" t="s">
        <v>3</v>
      </c>
      <c r="L100" s="25">
        <v>115</v>
      </c>
      <c r="M100" s="25">
        <v>120.83333333333333</v>
      </c>
      <c r="N100" s="25">
        <v>115</v>
      </c>
      <c r="O100" s="25">
        <v>106.92600000000002</v>
      </c>
      <c r="P100" s="25">
        <v>122.5</v>
      </c>
      <c r="Q100" s="25" t="s">
        <v>3</v>
      </c>
      <c r="R100" s="25">
        <v>98</v>
      </c>
      <c r="S100" s="25" t="s">
        <v>3</v>
      </c>
      <c r="T100" s="25" t="s">
        <v>3</v>
      </c>
      <c r="U100" s="25">
        <v>121.72</v>
      </c>
      <c r="V100" s="25">
        <v>123.74904942965779</v>
      </c>
      <c r="W100" s="25" t="s">
        <v>3</v>
      </c>
      <c r="X100" s="25">
        <v>117</v>
      </c>
      <c r="Y100" s="25">
        <v>120.8</v>
      </c>
      <c r="Z100" s="25">
        <v>105.41541309881973</v>
      </c>
      <c r="AA100" s="25">
        <v>98.75</v>
      </c>
      <c r="AB100" s="25">
        <v>139.51992280165655</v>
      </c>
      <c r="AC100" s="25" t="s">
        <v>3</v>
      </c>
      <c r="AD100" s="25">
        <v>106.57666666666667</v>
      </c>
      <c r="AE100" s="25">
        <v>138.19800000000004</v>
      </c>
      <c r="AF100" s="25" t="s">
        <v>3</v>
      </c>
    </row>
    <row r="101" spans="1:32" ht="13.2">
      <c r="A101" s="71"/>
      <c r="B101" s="38">
        <f t="shared" si="38"/>
        <v>13</v>
      </c>
      <c r="C101" s="12">
        <f t="shared" si="39"/>
        <v>45382</v>
      </c>
      <c r="D101" s="25">
        <f t="shared" si="48"/>
        <v>96.2</v>
      </c>
      <c r="E101" s="25">
        <f t="shared" si="49"/>
        <v>44.438203694016337</v>
      </c>
      <c r="F101" s="25">
        <v>96.2</v>
      </c>
      <c r="G101" s="25">
        <v>139.58482462419471</v>
      </c>
      <c r="H101" s="25"/>
      <c r="I101" s="25" t="s">
        <v>3</v>
      </c>
      <c r="J101" s="25">
        <v>135.08333333333331</v>
      </c>
      <c r="K101" s="25" t="s">
        <v>3</v>
      </c>
      <c r="L101" s="25">
        <v>115</v>
      </c>
      <c r="M101" s="25">
        <v>118.66199999999999</v>
      </c>
      <c r="N101" s="25">
        <v>113.33333333333333</v>
      </c>
      <c r="O101" s="25">
        <v>106.64249999999998</v>
      </c>
      <c r="P101" s="25" t="s">
        <v>3</v>
      </c>
      <c r="Q101" s="25" t="s">
        <v>3</v>
      </c>
      <c r="R101" s="25">
        <v>101</v>
      </c>
      <c r="S101" s="25" t="s">
        <v>3</v>
      </c>
      <c r="T101" s="25" t="s">
        <v>3</v>
      </c>
      <c r="U101" s="25">
        <v>122.61</v>
      </c>
      <c r="V101" s="25">
        <v>136.89179415855355</v>
      </c>
      <c r="W101" s="25" t="s">
        <v>3</v>
      </c>
      <c r="X101" s="25">
        <v>117.25</v>
      </c>
      <c r="Y101" s="25">
        <v>120.8</v>
      </c>
      <c r="Z101" s="25">
        <v>108.37026895319424</v>
      </c>
      <c r="AA101" s="25">
        <v>101.25</v>
      </c>
      <c r="AB101" s="25">
        <v>140.63820369401634</v>
      </c>
      <c r="AC101" s="25" t="s">
        <v>3</v>
      </c>
      <c r="AD101" s="25">
        <v>135.39333333333332</v>
      </c>
      <c r="AE101" s="25">
        <v>134.83750000000001</v>
      </c>
      <c r="AF101" s="25" t="s">
        <v>3</v>
      </c>
    </row>
    <row r="102" spans="1:32" ht="13.2">
      <c r="A102" s="71"/>
      <c r="B102" s="38">
        <f t="shared" si="38"/>
        <v>14</v>
      </c>
      <c r="C102" s="12">
        <f t="shared" si="39"/>
        <v>45389</v>
      </c>
      <c r="D102" s="25">
        <f t="shared" ref="D102" si="50">MIN(F102:AF102)</f>
        <v>96.2</v>
      </c>
      <c r="E102" s="25">
        <f t="shared" ref="E102" si="51">MAX(F102:AF102)-D102</f>
        <v>43.384824624194707</v>
      </c>
      <c r="F102" s="25">
        <v>96.2</v>
      </c>
      <c r="G102" s="25">
        <v>139.58482462419471</v>
      </c>
      <c r="H102" s="25"/>
      <c r="I102" s="25" t="s">
        <v>3</v>
      </c>
      <c r="J102" s="25">
        <v>135.99818181818182</v>
      </c>
      <c r="K102" s="25" t="s">
        <v>3</v>
      </c>
      <c r="L102" s="25">
        <v>112.5</v>
      </c>
      <c r="M102" s="25">
        <v>123.55833333333334</v>
      </c>
      <c r="N102" s="25">
        <v>114.16666666666667</v>
      </c>
      <c r="O102" s="25">
        <v>106.00749999999999</v>
      </c>
      <c r="P102" s="25" t="s">
        <v>3</v>
      </c>
      <c r="Q102" s="25" t="s">
        <v>3</v>
      </c>
      <c r="R102" s="25">
        <v>101.5</v>
      </c>
      <c r="S102" s="25" t="s">
        <v>3</v>
      </c>
      <c r="T102" s="25" t="s">
        <v>3</v>
      </c>
      <c r="U102" s="25">
        <v>125.86</v>
      </c>
      <c r="V102" s="25">
        <v>137.75813835198372</v>
      </c>
      <c r="W102" s="25" t="s">
        <v>3</v>
      </c>
      <c r="X102" s="25">
        <v>118.25</v>
      </c>
      <c r="Y102" s="25">
        <v>120.8</v>
      </c>
      <c r="Z102" s="25">
        <v>120.43846583504002</v>
      </c>
      <c r="AA102" s="25">
        <v>103.75</v>
      </c>
      <c r="AB102" s="25">
        <v>138.76869201199509</v>
      </c>
      <c r="AC102" s="25" t="s">
        <v>3</v>
      </c>
      <c r="AD102" s="25">
        <v>133.83000000000001</v>
      </c>
      <c r="AE102" s="25">
        <v>134.54250000000002</v>
      </c>
      <c r="AF102" s="25"/>
    </row>
    <row r="103" spans="1:32" ht="13.2">
      <c r="A103" s="71"/>
      <c r="B103" s="38">
        <f t="shared" si="38"/>
        <v>15</v>
      </c>
      <c r="C103" s="12">
        <f t="shared" si="39"/>
        <v>45396</v>
      </c>
      <c r="D103" s="25">
        <f t="shared" ref="D103:D105" si="52">MIN(F103:AF103)</f>
        <v>96.2</v>
      </c>
      <c r="E103" s="25">
        <f t="shared" ref="E103:E105" si="53">MAX(F103:AF103)-D103</f>
        <v>47.469999999999985</v>
      </c>
      <c r="F103" s="25">
        <v>96.2</v>
      </c>
      <c r="G103" s="25">
        <v>139.07352490029655</v>
      </c>
      <c r="H103" s="25"/>
      <c r="I103" s="25" t="s">
        <v>3</v>
      </c>
      <c r="J103" s="25">
        <v>137.96699999999998</v>
      </c>
      <c r="K103" s="25" t="s">
        <v>3</v>
      </c>
      <c r="L103" s="25">
        <v>115</v>
      </c>
      <c r="M103" s="25">
        <v>143.66999999999999</v>
      </c>
      <c r="N103" s="25">
        <v>115</v>
      </c>
      <c r="O103" s="25">
        <v>106.91999999999999</v>
      </c>
      <c r="P103" s="25">
        <v>122.5</v>
      </c>
      <c r="Q103" s="25" t="s">
        <v>3</v>
      </c>
      <c r="R103" s="25">
        <v>101.125</v>
      </c>
      <c r="S103" s="25" t="s">
        <v>3</v>
      </c>
      <c r="T103" s="25" t="s">
        <v>3</v>
      </c>
      <c r="U103" s="25">
        <v>125.83</v>
      </c>
      <c r="V103" s="25">
        <v>132.51541623843784</v>
      </c>
      <c r="W103" s="25" t="s">
        <v>3</v>
      </c>
      <c r="X103" s="25">
        <v>117.5</v>
      </c>
      <c r="Y103" s="25">
        <v>122.2</v>
      </c>
      <c r="Z103" s="25">
        <v>117.23246799013273</v>
      </c>
      <c r="AA103" s="25">
        <v>108.75</v>
      </c>
      <c r="AB103" s="25">
        <v>138.782657702991</v>
      </c>
      <c r="AC103" s="25" t="s">
        <v>3</v>
      </c>
      <c r="AD103" s="25">
        <v>117.46000000000001</v>
      </c>
      <c r="AE103" s="25">
        <v>134.0025</v>
      </c>
      <c r="AF103" s="25"/>
    </row>
    <row r="104" spans="1:32" ht="13.2">
      <c r="A104" s="71"/>
      <c r="B104" s="38">
        <f t="shared" si="38"/>
        <v>16</v>
      </c>
      <c r="C104" s="12">
        <f t="shared" si="39"/>
        <v>45403</v>
      </c>
      <c r="D104" s="25">
        <f t="shared" si="52"/>
        <v>96.2</v>
      </c>
      <c r="E104" s="25">
        <f t="shared" si="53"/>
        <v>54.158333333333346</v>
      </c>
      <c r="F104" s="25">
        <v>96.2</v>
      </c>
      <c r="G104" s="25">
        <v>139.58482462419471</v>
      </c>
      <c r="H104" s="25"/>
      <c r="I104" s="25" t="s">
        <v>3</v>
      </c>
      <c r="J104" s="25">
        <v>137.59294117647056</v>
      </c>
      <c r="K104" s="25" t="s">
        <v>3</v>
      </c>
      <c r="L104" s="25">
        <v>117.5</v>
      </c>
      <c r="M104" s="25">
        <v>150.35833333333335</v>
      </c>
      <c r="N104" s="25">
        <v>115</v>
      </c>
      <c r="O104" s="25">
        <v>106.01249999999999</v>
      </c>
      <c r="P104" s="25">
        <v>122.5</v>
      </c>
      <c r="Q104" s="25" t="s">
        <v>3</v>
      </c>
      <c r="R104" s="25">
        <v>97.125</v>
      </c>
      <c r="S104" s="25" t="s">
        <v>3</v>
      </c>
      <c r="T104" s="25" t="s">
        <v>3</v>
      </c>
      <c r="U104" s="25">
        <v>124.37</v>
      </c>
      <c r="V104" s="25">
        <v>133.18551554620785</v>
      </c>
      <c r="W104" s="25" t="s">
        <v>3</v>
      </c>
      <c r="X104" s="25">
        <v>115</v>
      </c>
      <c r="Y104" s="25">
        <v>120.8</v>
      </c>
      <c r="Z104" s="25">
        <v>112.58201910901347</v>
      </c>
      <c r="AA104" s="25">
        <v>107.5</v>
      </c>
      <c r="AB104" s="25">
        <v>142.67341853548751</v>
      </c>
      <c r="AC104" s="25" t="s">
        <v>3</v>
      </c>
      <c r="AD104" s="25">
        <v>129.22666666666666</v>
      </c>
      <c r="AE104" s="25">
        <v>125.6125</v>
      </c>
      <c r="AF104" s="25"/>
    </row>
    <row r="105" spans="1:32" ht="13.2">
      <c r="A105" s="71"/>
      <c r="B105" s="38">
        <f t="shared" si="38"/>
        <v>17</v>
      </c>
      <c r="C105" s="12">
        <f t="shared" si="39"/>
        <v>45410</v>
      </c>
      <c r="D105" s="25">
        <f t="shared" si="52"/>
        <v>96.2</v>
      </c>
      <c r="E105" s="25">
        <f t="shared" si="53"/>
        <v>43.384824624194707</v>
      </c>
      <c r="F105" s="25">
        <v>96.2</v>
      </c>
      <c r="G105" s="25">
        <v>139.58482462419471</v>
      </c>
      <c r="H105" s="25"/>
      <c r="I105" s="25" t="s">
        <v>3</v>
      </c>
      <c r="J105" s="25">
        <v>138.35473684210524</v>
      </c>
      <c r="K105" s="25" t="s">
        <v>3</v>
      </c>
      <c r="L105" s="25">
        <v>114</v>
      </c>
      <c r="M105" s="25">
        <v>131.85166666666666</v>
      </c>
      <c r="N105" s="25">
        <v>113</v>
      </c>
      <c r="O105" s="25">
        <v>107.252</v>
      </c>
      <c r="P105" s="25">
        <v>122.5</v>
      </c>
      <c r="Q105" s="25" t="s">
        <v>3</v>
      </c>
      <c r="R105" s="25">
        <v>101</v>
      </c>
      <c r="S105" s="25" t="s">
        <v>3</v>
      </c>
      <c r="T105" s="25" t="s">
        <v>3</v>
      </c>
      <c r="U105" s="25">
        <v>123.15</v>
      </c>
      <c r="V105" s="25">
        <v>132.02372786627035</v>
      </c>
      <c r="W105" s="25" t="s">
        <v>3</v>
      </c>
      <c r="X105" s="25">
        <v>114.25</v>
      </c>
      <c r="Y105" s="25">
        <v>120.8</v>
      </c>
      <c r="Z105" s="25"/>
      <c r="AA105" s="25">
        <v>106.25</v>
      </c>
      <c r="AB105" s="25">
        <v>100.68125640561887</v>
      </c>
      <c r="AC105" s="25" t="s">
        <v>3</v>
      </c>
      <c r="AD105" s="25">
        <v>129.00333333333333</v>
      </c>
      <c r="AE105" s="25">
        <v>122.93</v>
      </c>
      <c r="AF105" s="25"/>
    </row>
    <row r="106" spans="1:32" ht="13.2">
      <c r="A106" s="71"/>
      <c r="B106" s="38">
        <f t="shared" si="38"/>
        <v>18</v>
      </c>
      <c r="C106" s="12">
        <f t="shared" si="39"/>
        <v>45417</v>
      </c>
      <c r="D106" s="25">
        <f t="shared" ref="D106:D107" si="54">MIN(F106:AF106)</f>
        <v>96.2</v>
      </c>
      <c r="E106" s="25">
        <f t="shared" ref="E106:E107" si="55">MAX(F106:AF106)-D106</f>
        <v>44.880005627122713</v>
      </c>
      <c r="F106" s="25">
        <v>96.2</v>
      </c>
      <c r="G106" s="25">
        <v>139.58482462419471</v>
      </c>
      <c r="H106" s="25"/>
      <c r="I106" s="25" t="s">
        <v>3</v>
      </c>
      <c r="J106" s="25">
        <v>137.03315789473683</v>
      </c>
      <c r="K106" s="25" t="s">
        <v>3</v>
      </c>
      <c r="L106" s="25">
        <v>114</v>
      </c>
      <c r="M106" s="25">
        <v>120.82000000000001</v>
      </c>
      <c r="N106" s="25">
        <v>109.13333333333333</v>
      </c>
      <c r="O106" s="25">
        <v>114.54666666666667</v>
      </c>
      <c r="P106" s="25">
        <v>122.5</v>
      </c>
      <c r="Q106" s="25" t="s">
        <v>3</v>
      </c>
      <c r="R106" s="25">
        <v>97.5</v>
      </c>
      <c r="S106" s="25" t="s">
        <v>3</v>
      </c>
      <c r="T106" s="25" t="s">
        <v>3</v>
      </c>
      <c r="U106" s="25">
        <v>124.815</v>
      </c>
      <c r="V106" s="25">
        <v>129.99641650455615</v>
      </c>
      <c r="W106" s="25" t="s">
        <v>3</v>
      </c>
      <c r="X106" s="25">
        <v>113.25</v>
      </c>
      <c r="Y106" s="25">
        <v>120.8</v>
      </c>
      <c r="Z106" s="25">
        <v>111.51512344249386</v>
      </c>
      <c r="AA106" s="25">
        <v>105</v>
      </c>
      <c r="AB106" s="25">
        <v>141.08000562712272</v>
      </c>
      <c r="AC106" s="25" t="s">
        <v>3</v>
      </c>
      <c r="AD106" s="25">
        <v>130.25666666666666</v>
      </c>
      <c r="AE106" s="25">
        <v>120.6</v>
      </c>
      <c r="AF106" s="25"/>
    </row>
    <row r="107" spans="1:32" ht="13.2">
      <c r="A107" s="71"/>
      <c r="B107" s="38">
        <f>B106+1</f>
        <v>19</v>
      </c>
      <c r="C107" s="12">
        <f>C106+7</f>
        <v>45424</v>
      </c>
      <c r="D107" s="25">
        <f t="shared" si="54"/>
        <v>92.75</v>
      </c>
      <c r="E107" s="25">
        <f t="shared" si="55"/>
        <v>51.350327592097614</v>
      </c>
      <c r="F107" s="25">
        <v>96.2</v>
      </c>
      <c r="G107" s="25">
        <v>139.58482462419471</v>
      </c>
      <c r="H107" s="25"/>
      <c r="I107" s="25" t="s">
        <v>3</v>
      </c>
      <c r="J107" s="25">
        <v>136.70473684210523</v>
      </c>
      <c r="K107" s="25" t="s">
        <v>3</v>
      </c>
      <c r="L107" s="25">
        <v>114</v>
      </c>
      <c r="M107" s="25">
        <v>117.70166666666667</v>
      </c>
      <c r="N107" s="25">
        <v>112.8</v>
      </c>
      <c r="O107" s="25">
        <v>107.04399999999998</v>
      </c>
      <c r="P107" s="25">
        <v>122.5</v>
      </c>
      <c r="Q107" s="25" t="s">
        <v>3</v>
      </c>
      <c r="R107" s="25">
        <v>92.75</v>
      </c>
      <c r="S107" s="25" t="s">
        <v>3</v>
      </c>
      <c r="T107" s="25" t="s">
        <v>3</v>
      </c>
      <c r="U107" s="25">
        <v>99.47</v>
      </c>
      <c r="V107" s="25">
        <v>129.02454697339672</v>
      </c>
      <c r="W107" s="25" t="s">
        <v>3</v>
      </c>
      <c r="X107" s="25">
        <v>108.75</v>
      </c>
      <c r="Y107" s="25">
        <v>120.8</v>
      </c>
      <c r="Z107" s="25"/>
      <c r="AA107" s="25">
        <v>103.75</v>
      </c>
      <c r="AB107" s="25">
        <v>144.10032759209761</v>
      </c>
      <c r="AC107" s="25" t="s">
        <v>3</v>
      </c>
      <c r="AD107" s="25">
        <v>129.53333333333333</v>
      </c>
      <c r="AE107" s="25">
        <v>121.2475</v>
      </c>
      <c r="AF107" s="25"/>
    </row>
    <row r="108" spans="1:32" ht="13.2">
      <c r="A108" s="71"/>
      <c r="B108" s="38">
        <f>B107+1</f>
        <v>20</v>
      </c>
      <c r="C108" s="12">
        <f>C107+7</f>
        <v>45431</v>
      </c>
      <c r="D108" s="25">
        <f t="shared" ref="D108" si="56">MIN(F108:AF108)</f>
        <v>91.8</v>
      </c>
      <c r="E108" s="25">
        <f t="shared" ref="E108" si="57">MAX(F108:AF108)-D108</f>
        <v>48.880895534386454</v>
      </c>
      <c r="F108" s="25">
        <v>96.2</v>
      </c>
      <c r="G108" s="25">
        <v>139.07352490029655</v>
      </c>
      <c r="H108" s="25"/>
      <c r="I108" s="25" t="s">
        <v>3</v>
      </c>
      <c r="J108" s="25">
        <v>135.19049999999999</v>
      </c>
      <c r="K108" s="25" t="s">
        <v>3</v>
      </c>
      <c r="L108" s="25">
        <v>114</v>
      </c>
      <c r="M108" s="25">
        <v>114.80666666666666</v>
      </c>
      <c r="N108" s="25">
        <v>117.66666666666667</v>
      </c>
      <c r="O108" s="25">
        <v>107.105</v>
      </c>
      <c r="P108" s="25">
        <v>122.5</v>
      </c>
      <c r="Q108" s="25" t="s">
        <v>3</v>
      </c>
      <c r="R108" s="25">
        <v>91.8</v>
      </c>
      <c r="S108" s="25" t="s">
        <v>3</v>
      </c>
      <c r="T108" s="25" t="s">
        <v>3</v>
      </c>
      <c r="U108" s="25">
        <v>121.09</v>
      </c>
      <c r="V108" s="25">
        <v>125.93110593110592</v>
      </c>
      <c r="W108" s="25" t="s">
        <v>3</v>
      </c>
      <c r="X108" s="25">
        <v>110.25</v>
      </c>
      <c r="Y108" s="25">
        <v>120.8</v>
      </c>
      <c r="Z108" s="25">
        <v>109.30241636413321</v>
      </c>
      <c r="AA108" s="25">
        <v>103.75</v>
      </c>
      <c r="AB108" s="25">
        <v>140.68089553438645</v>
      </c>
      <c r="AC108" s="25" t="s">
        <v>3</v>
      </c>
      <c r="AD108" s="25">
        <v>118.12666666666667</v>
      </c>
      <c r="AE108" s="25">
        <v>120.31</v>
      </c>
      <c r="AF108" s="25"/>
    </row>
    <row r="109" spans="1:32" ht="13.2">
      <c r="A109" s="71"/>
      <c r="B109" s="38">
        <f>B108+1</f>
        <v>21</v>
      </c>
      <c r="C109" s="12">
        <f>C108+7</f>
        <v>45438</v>
      </c>
      <c r="D109" s="25">
        <f t="shared" ref="D109" si="58">MIN(F109:AF109)</f>
        <v>95.75</v>
      </c>
      <c r="E109" s="25">
        <f t="shared" ref="E109" si="59">MAX(F109:AF109)-D109</f>
        <v>45.330005627122716</v>
      </c>
      <c r="F109" s="25">
        <v>96.2</v>
      </c>
      <c r="G109" s="25">
        <v>139.58482462419471</v>
      </c>
      <c r="H109" s="25"/>
      <c r="I109" s="25" t="s">
        <v>3</v>
      </c>
      <c r="J109" s="25">
        <v>134.125</v>
      </c>
      <c r="K109" s="25" t="s">
        <v>3</v>
      </c>
      <c r="L109" s="25">
        <v>114</v>
      </c>
      <c r="M109" s="25">
        <v>113.33333333333333</v>
      </c>
      <c r="N109" s="25">
        <v>117.5</v>
      </c>
      <c r="O109" s="25">
        <v>106.99833333333333</v>
      </c>
      <c r="P109" s="25" t="s">
        <v>3</v>
      </c>
      <c r="Q109" s="25" t="s">
        <v>3</v>
      </c>
      <c r="R109" s="25">
        <v>95.75</v>
      </c>
      <c r="S109" s="25" t="s">
        <v>3</v>
      </c>
      <c r="T109" s="25" t="s">
        <v>3</v>
      </c>
      <c r="U109" s="25">
        <v>122.39</v>
      </c>
      <c r="V109" s="25">
        <v>128.22334848564014</v>
      </c>
      <c r="W109" s="25" t="s">
        <v>3</v>
      </c>
      <c r="X109" s="25">
        <v>107.75</v>
      </c>
      <c r="Y109" s="25">
        <v>120.8</v>
      </c>
      <c r="Z109" s="25"/>
      <c r="AA109" s="25">
        <v>103.75</v>
      </c>
      <c r="AB109" s="25">
        <v>141.08000562712272</v>
      </c>
      <c r="AC109" s="25" t="s">
        <v>3</v>
      </c>
      <c r="AD109" s="25">
        <v>131.19499999999999</v>
      </c>
      <c r="AE109" s="25">
        <v>121.655</v>
      </c>
      <c r="AF109" s="25"/>
    </row>
    <row r="110" spans="1:32" ht="13.2">
      <c r="A110" s="71"/>
      <c r="B110" s="38">
        <f t="shared" ref="B110:B134" si="60">B109+1</f>
        <v>22</v>
      </c>
      <c r="C110" s="12">
        <f t="shared" ref="C110:C134" si="61">C109+7</f>
        <v>45445</v>
      </c>
      <c r="D110" s="25">
        <f t="shared" ref="D110:D111" si="62">MIN(F110:AF110)</f>
        <v>95</v>
      </c>
      <c r="E110" s="25">
        <f t="shared" ref="E110:E111" si="63">MAX(F110:AF110)-D110</f>
        <v>54.219236720995184</v>
      </c>
      <c r="F110" s="25">
        <v>96.2</v>
      </c>
      <c r="G110" s="25">
        <v>138.56222517639841</v>
      </c>
      <c r="H110" s="25"/>
      <c r="I110" s="25" t="s">
        <v>3</v>
      </c>
      <c r="J110" s="25">
        <v>134.53631578947369</v>
      </c>
      <c r="K110" s="25" t="s">
        <v>3</v>
      </c>
      <c r="L110" s="25">
        <v>115</v>
      </c>
      <c r="M110" s="25">
        <v>111.95666666666666</v>
      </c>
      <c r="N110" s="25">
        <v>119</v>
      </c>
      <c r="O110" s="25">
        <v>106.104</v>
      </c>
      <c r="P110" s="25">
        <v>132.5</v>
      </c>
      <c r="Q110" s="25" t="s">
        <v>3</v>
      </c>
      <c r="R110" s="25">
        <v>95</v>
      </c>
      <c r="S110" s="25" t="s">
        <v>3</v>
      </c>
      <c r="T110" s="25" t="s">
        <v>3</v>
      </c>
      <c r="U110" s="25">
        <v>125.075</v>
      </c>
      <c r="V110" s="25">
        <v>124.10929689813122</v>
      </c>
      <c r="W110" s="25" t="s">
        <v>3</v>
      </c>
      <c r="X110" s="25">
        <v>108.25</v>
      </c>
      <c r="Y110" s="25">
        <v>120.8</v>
      </c>
      <c r="Z110" s="25">
        <v>119.57724266177058</v>
      </c>
      <c r="AA110" s="25">
        <v>103.75</v>
      </c>
      <c r="AB110" s="25">
        <v>149.21923672099518</v>
      </c>
      <c r="AC110" s="25" t="s">
        <v>3</v>
      </c>
      <c r="AD110" s="25">
        <v>132.785</v>
      </c>
      <c r="AE110" s="25">
        <v>121.58250000000001</v>
      </c>
      <c r="AF110" s="25"/>
    </row>
    <row r="111" spans="1:32" ht="13.2">
      <c r="A111" s="71"/>
      <c r="B111" s="38">
        <f t="shared" si="60"/>
        <v>23</v>
      </c>
      <c r="C111" s="12">
        <f t="shared" si="61"/>
        <v>45452</v>
      </c>
      <c r="D111" s="25">
        <f t="shared" si="62"/>
        <v>96.2</v>
      </c>
      <c r="E111" s="25">
        <f t="shared" si="63"/>
        <v>50.935678391959797</v>
      </c>
      <c r="F111" s="25">
        <v>96.2</v>
      </c>
      <c r="G111" s="25">
        <v>138.05092545250025</v>
      </c>
      <c r="H111" s="25"/>
      <c r="I111" s="25" t="s">
        <v>3</v>
      </c>
      <c r="J111" s="25">
        <v>134.71277777777777</v>
      </c>
      <c r="K111" s="25" t="s">
        <v>3</v>
      </c>
      <c r="L111" s="25">
        <v>112.5</v>
      </c>
      <c r="M111" s="25">
        <v>114.49666666666667</v>
      </c>
      <c r="N111" s="25">
        <v>116.66666666666667</v>
      </c>
      <c r="O111" s="25">
        <v>107.09166666666665</v>
      </c>
      <c r="P111" s="25">
        <v>132.5</v>
      </c>
      <c r="Q111" s="25" t="s">
        <v>3</v>
      </c>
      <c r="R111" s="25">
        <v>98.9</v>
      </c>
      <c r="S111" s="25" t="s">
        <v>3</v>
      </c>
      <c r="T111" s="25" t="s">
        <v>3</v>
      </c>
      <c r="U111" s="25">
        <v>114.12</v>
      </c>
      <c r="V111" s="25">
        <v>119.09605383909454</v>
      </c>
      <c r="W111" s="25" t="s">
        <v>3</v>
      </c>
      <c r="X111" s="25">
        <v>112.25</v>
      </c>
      <c r="Y111" s="25">
        <v>120.8</v>
      </c>
      <c r="Z111" s="25"/>
      <c r="AA111" s="25"/>
      <c r="AB111" s="25">
        <v>147.1356783919598</v>
      </c>
      <c r="AC111" s="25" t="s">
        <v>3</v>
      </c>
      <c r="AD111" s="25">
        <v>131.86500000000001</v>
      </c>
      <c r="AE111" s="25">
        <v>121.5975</v>
      </c>
      <c r="AF111" s="25"/>
    </row>
    <row r="112" spans="1:32" ht="13.2">
      <c r="A112" s="71"/>
      <c r="B112" s="38">
        <f t="shared" si="60"/>
        <v>24</v>
      </c>
      <c r="C112" s="12">
        <f t="shared" si="61"/>
        <v>45459</v>
      </c>
      <c r="D112" s="25">
        <f t="shared" ref="D112" si="64">MIN(F112:AF112)</f>
        <v>96.2</v>
      </c>
      <c r="E112" s="25">
        <f t="shared" ref="E112" si="65">MAX(F112:AF112)-D112</f>
        <v>42.362225176398411</v>
      </c>
      <c r="F112" s="25">
        <v>96.2</v>
      </c>
      <c r="G112" s="25">
        <v>138.56222517639841</v>
      </c>
      <c r="H112" s="25"/>
      <c r="I112" s="25" t="s">
        <v>3</v>
      </c>
      <c r="J112" s="25">
        <v>135.3538095238095</v>
      </c>
      <c r="K112" s="25" t="s">
        <v>3</v>
      </c>
      <c r="L112" s="25">
        <v>109</v>
      </c>
      <c r="M112" s="25">
        <v>117.79833333333333</v>
      </c>
      <c r="N112" s="25">
        <v>116.66666666666667</v>
      </c>
      <c r="O112" s="25">
        <v>106.81666666666666</v>
      </c>
      <c r="P112" s="25">
        <v>132.5</v>
      </c>
      <c r="Q112" s="25" t="s">
        <v>3</v>
      </c>
      <c r="R112" s="25">
        <v>98.375</v>
      </c>
      <c r="S112" s="25" t="s">
        <v>3</v>
      </c>
      <c r="T112" s="25" t="s">
        <v>3</v>
      </c>
      <c r="U112" s="25">
        <v>121.69</v>
      </c>
      <c r="V112" s="25">
        <v>114.06380660365406</v>
      </c>
      <c r="W112" s="25" t="s">
        <v>3</v>
      </c>
      <c r="X112" s="25">
        <v>112.5</v>
      </c>
      <c r="Y112" s="25">
        <v>120.8</v>
      </c>
      <c r="Z112" s="25">
        <v>116.63173089473966</v>
      </c>
      <c r="AA112" s="25">
        <v>108.75</v>
      </c>
      <c r="AB112" s="25" t="s">
        <v>3</v>
      </c>
      <c r="AC112" s="25" t="s">
        <v>3</v>
      </c>
      <c r="AD112" s="25">
        <v>128.53</v>
      </c>
      <c r="AE112" s="25">
        <v>120.9575</v>
      </c>
      <c r="AF112" s="25"/>
    </row>
    <row r="113" spans="1:32" ht="13.2">
      <c r="A113" s="71"/>
      <c r="B113" s="38">
        <f t="shared" si="60"/>
        <v>25</v>
      </c>
      <c r="C113" s="12">
        <f t="shared" si="61"/>
        <v>45466</v>
      </c>
      <c r="D113" s="25">
        <f t="shared" ref="D113:D114" si="66">MIN(F113:AF113)</f>
        <v>96.2</v>
      </c>
      <c r="E113" s="25">
        <f t="shared" ref="E113:E114" si="67">MAX(F113:AF113)-D113</f>
        <v>52.386469489039357</v>
      </c>
      <c r="F113" s="25">
        <v>96.2</v>
      </c>
      <c r="G113" s="25">
        <v>137.53962572860212</v>
      </c>
      <c r="H113" s="25"/>
      <c r="I113" s="25" t="s">
        <v>3</v>
      </c>
      <c r="J113" s="25">
        <v>134.59473684210528</v>
      </c>
      <c r="K113" s="25" t="s">
        <v>3</v>
      </c>
      <c r="L113" s="25">
        <v>109</v>
      </c>
      <c r="M113" s="25">
        <v>118.33333333333333</v>
      </c>
      <c r="N113" s="25">
        <v>116.66666666666667</v>
      </c>
      <c r="O113" s="25">
        <v>105.94666666666667</v>
      </c>
      <c r="P113" s="25">
        <v>132.5</v>
      </c>
      <c r="Q113" s="25" t="s">
        <v>3</v>
      </c>
      <c r="R113" s="25">
        <v>103.83333333333333</v>
      </c>
      <c r="S113" s="25" t="s">
        <v>3</v>
      </c>
      <c r="T113" s="25" t="s">
        <v>3</v>
      </c>
      <c r="U113" s="25">
        <v>121.795</v>
      </c>
      <c r="V113" s="25">
        <v>112.76971608832808</v>
      </c>
      <c r="W113" s="25" t="s">
        <v>3</v>
      </c>
      <c r="X113" s="25">
        <v>112</v>
      </c>
      <c r="Y113" s="25">
        <v>120.8</v>
      </c>
      <c r="Z113" s="25">
        <v>116.22706422018348</v>
      </c>
      <c r="AA113" s="25">
        <v>108.75</v>
      </c>
      <c r="AB113" s="25">
        <v>148.58646948903936</v>
      </c>
      <c r="AC113" s="25" t="s">
        <v>3</v>
      </c>
      <c r="AD113" s="25">
        <v>131.46</v>
      </c>
      <c r="AE113" s="25">
        <v>121.26749999999998</v>
      </c>
      <c r="AF113" s="25"/>
    </row>
    <row r="114" spans="1:32" ht="13.2">
      <c r="A114" s="71"/>
      <c r="B114" s="38">
        <f t="shared" si="60"/>
        <v>26</v>
      </c>
      <c r="C114" s="12">
        <f t="shared" si="61"/>
        <v>45473</v>
      </c>
      <c r="D114" s="25">
        <f t="shared" si="66"/>
        <v>94.3</v>
      </c>
      <c r="E114" s="25">
        <f t="shared" si="67"/>
        <v>58.289705468718594</v>
      </c>
      <c r="F114" s="25">
        <v>96.2</v>
      </c>
      <c r="G114" s="25">
        <v>138.05092545250025</v>
      </c>
      <c r="H114" s="25"/>
      <c r="I114" s="25" t="s">
        <v>3</v>
      </c>
      <c r="J114" s="25">
        <v>133.14142857142858</v>
      </c>
      <c r="K114" s="25" t="s">
        <v>3</v>
      </c>
      <c r="L114" s="25">
        <v>108</v>
      </c>
      <c r="M114" s="25"/>
      <c r="N114" s="25">
        <v>116.66666666666667</v>
      </c>
      <c r="O114" s="25">
        <v>107.08999999999999</v>
      </c>
      <c r="P114" s="25">
        <v>132.5</v>
      </c>
      <c r="Q114" s="25" t="s">
        <v>3</v>
      </c>
      <c r="R114" s="25">
        <v>94.3</v>
      </c>
      <c r="S114" s="25" t="s">
        <v>3</v>
      </c>
      <c r="T114" s="25" t="s">
        <v>3</v>
      </c>
      <c r="U114" s="25">
        <v>121.22499999999999</v>
      </c>
      <c r="V114" s="25">
        <v>112.31108631707069</v>
      </c>
      <c r="W114" s="25" t="s">
        <v>3</v>
      </c>
      <c r="X114" s="25">
        <v>112</v>
      </c>
      <c r="Y114" s="25">
        <v>120.8</v>
      </c>
      <c r="Z114" s="25">
        <v>117.20112550287189</v>
      </c>
      <c r="AA114" s="25">
        <v>105</v>
      </c>
      <c r="AB114" s="25">
        <v>152.58970546871859</v>
      </c>
      <c r="AC114" s="25" t="s">
        <v>3</v>
      </c>
      <c r="AD114" s="25">
        <v>132.01</v>
      </c>
      <c r="AE114" s="25">
        <v>122.93499999999999</v>
      </c>
      <c r="AF114" s="25" t="s">
        <v>3</v>
      </c>
    </row>
    <row r="115" spans="1:32" ht="13.2">
      <c r="A115" s="71"/>
      <c r="B115" s="38">
        <f t="shared" si="60"/>
        <v>27</v>
      </c>
      <c r="C115" s="12">
        <f t="shared" si="61"/>
        <v>45480</v>
      </c>
      <c r="D115" s="25">
        <f t="shared" ref="D115:D117" si="68">MIN(F115:AF115)</f>
        <v>96.2</v>
      </c>
      <c r="E115" s="25">
        <f t="shared" ref="E115:E117" si="69">MAX(F115:AF115)-D115</f>
        <v>84.434531535694916</v>
      </c>
      <c r="F115" s="25">
        <v>96.2</v>
      </c>
      <c r="G115" s="25">
        <v>137.02832600470396</v>
      </c>
      <c r="H115" s="25"/>
      <c r="I115" s="25" t="s">
        <v>3</v>
      </c>
      <c r="J115" s="25">
        <v>133.12863636363636</v>
      </c>
      <c r="K115" s="25" t="s">
        <v>3</v>
      </c>
      <c r="L115" s="25">
        <v>109</v>
      </c>
      <c r="M115" s="25">
        <v>120.41500000000001</v>
      </c>
      <c r="N115" s="25">
        <v>117.66666666666667</v>
      </c>
      <c r="O115" s="25">
        <v>106.87166666666666</v>
      </c>
      <c r="P115" s="25">
        <v>127.5</v>
      </c>
      <c r="Q115" s="25" t="s">
        <v>3</v>
      </c>
      <c r="R115" s="25">
        <v>101</v>
      </c>
      <c r="S115" s="25" t="s">
        <v>3</v>
      </c>
      <c r="T115" s="25" t="s">
        <v>3</v>
      </c>
      <c r="U115" s="25">
        <v>118.4</v>
      </c>
      <c r="V115" s="25">
        <v>111.96031344792719</v>
      </c>
      <c r="W115" s="25" t="s">
        <v>3</v>
      </c>
      <c r="X115" s="25">
        <v>109.5</v>
      </c>
      <c r="Y115" s="25">
        <v>120.8</v>
      </c>
      <c r="Z115" s="25">
        <v>112.06165703275529</v>
      </c>
      <c r="AA115" s="25">
        <v>105</v>
      </c>
      <c r="AB115" s="25">
        <v>180.63453153569492</v>
      </c>
      <c r="AC115" s="25" t="s">
        <v>3</v>
      </c>
      <c r="AD115" s="25">
        <v>132.85499999999999</v>
      </c>
      <c r="AE115" s="25">
        <v>117.548</v>
      </c>
      <c r="AF115" s="25" t="s">
        <v>3</v>
      </c>
    </row>
    <row r="116" spans="1:32" ht="13.2">
      <c r="A116" s="71"/>
      <c r="B116" s="38">
        <f t="shared" si="60"/>
        <v>28</v>
      </c>
      <c r="C116" s="12">
        <f t="shared" si="61"/>
        <v>45487</v>
      </c>
      <c r="D116" s="25">
        <f t="shared" si="68"/>
        <v>96.2</v>
      </c>
      <c r="E116" s="25">
        <f t="shared" si="69"/>
        <v>84.572556353180133</v>
      </c>
      <c r="F116" s="25">
        <v>96.2</v>
      </c>
      <c r="G116" s="25">
        <v>133.96052766131507</v>
      </c>
      <c r="H116" s="25"/>
      <c r="I116" s="25" t="s">
        <v>3</v>
      </c>
      <c r="J116" s="25">
        <v>133.5118181818182</v>
      </c>
      <c r="K116" s="25" t="s">
        <v>3</v>
      </c>
      <c r="L116" s="25">
        <v>109</v>
      </c>
      <c r="M116" s="25">
        <v>113.87166666666667</v>
      </c>
      <c r="N116" s="25">
        <v>116.66666666666667</v>
      </c>
      <c r="O116" s="25">
        <v>107.06166666666667</v>
      </c>
      <c r="P116" s="25" t="s">
        <v>3</v>
      </c>
      <c r="Q116" s="25" t="s">
        <v>3</v>
      </c>
      <c r="R116" s="25">
        <v>96.75</v>
      </c>
      <c r="S116" s="25" t="s">
        <v>3</v>
      </c>
      <c r="T116" s="25" t="s">
        <v>3</v>
      </c>
      <c r="U116" s="25">
        <v>121.5</v>
      </c>
      <c r="V116" s="25">
        <v>113.56654858299595</v>
      </c>
      <c r="W116" s="25" t="s">
        <v>3</v>
      </c>
      <c r="X116" s="25">
        <v>107.25</v>
      </c>
      <c r="Y116" s="25">
        <v>120.8</v>
      </c>
      <c r="Z116" s="25">
        <v>115.14199282414464</v>
      </c>
      <c r="AA116" s="25">
        <v>105</v>
      </c>
      <c r="AB116" s="25">
        <v>180.77255635318014</v>
      </c>
      <c r="AC116" s="25" t="s">
        <v>3</v>
      </c>
      <c r="AD116" s="25">
        <v>117.33</v>
      </c>
      <c r="AE116" s="25">
        <v>118.8</v>
      </c>
      <c r="AF116" s="25"/>
    </row>
    <row r="117" spans="1:32" ht="13.2">
      <c r="A117" s="71"/>
      <c r="B117" s="38">
        <f t="shared" si="60"/>
        <v>29</v>
      </c>
      <c r="C117" s="12">
        <f t="shared" si="61"/>
        <v>45494</v>
      </c>
      <c r="D117" s="25">
        <f t="shared" si="68"/>
        <v>93.525999999999996</v>
      </c>
      <c r="E117" s="25">
        <f t="shared" si="69"/>
        <v>46.017312794490763</v>
      </c>
      <c r="F117" s="25">
        <v>96.2</v>
      </c>
      <c r="G117" s="25">
        <v>133.96052766131507</v>
      </c>
      <c r="H117" s="25"/>
      <c r="I117" s="25" t="s">
        <v>3</v>
      </c>
      <c r="J117" s="25">
        <v>132.25863636363638</v>
      </c>
      <c r="K117" s="25" t="s">
        <v>3</v>
      </c>
      <c r="L117" s="25">
        <v>109</v>
      </c>
      <c r="M117" s="25">
        <v>110.33499999999999</v>
      </c>
      <c r="N117" s="25">
        <v>116</v>
      </c>
      <c r="O117" s="25">
        <v>103.47333333333331</v>
      </c>
      <c r="P117" s="25" t="s">
        <v>3</v>
      </c>
      <c r="Q117" s="25" t="s">
        <v>3</v>
      </c>
      <c r="R117" s="25">
        <v>93.525999999999996</v>
      </c>
      <c r="S117" s="25" t="s">
        <v>3</v>
      </c>
      <c r="T117" s="25" t="s">
        <v>3</v>
      </c>
      <c r="U117" s="25">
        <v>117.26</v>
      </c>
      <c r="V117" s="25">
        <v>114.51407139029929</v>
      </c>
      <c r="W117" s="25" t="s">
        <v>3</v>
      </c>
      <c r="X117" s="25">
        <v>111.75</v>
      </c>
      <c r="Y117" s="25">
        <v>122.8</v>
      </c>
      <c r="Z117" s="25">
        <v>120.42265070402736</v>
      </c>
      <c r="AA117" s="25">
        <v>103.75</v>
      </c>
      <c r="AB117" s="25">
        <v>139.54331279449076</v>
      </c>
      <c r="AC117" s="25" t="s">
        <v>3</v>
      </c>
      <c r="AD117" s="25">
        <v>136.82999999999998</v>
      </c>
      <c r="AE117" s="25">
        <v>123.056</v>
      </c>
      <c r="AF117" s="25"/>
    </row>
    <row r="118" spans="1:32" ht="13.2">
      <c r="A118" s="71"/>
      <c r="B118" s="38">
        <f t="shared" si="60"/>
        <v>30</v>
      </c>
      <c r="C118" s="12">
        <f t="shared" si="61"/>
        <v>45501</v>
      </c>
      <c r="D118" s="25">
        <f t="shared" ref="D118" si="70">MIN(F118:AF118)</f>
        <v>95</v>
      </c>
      <c r="E118" s="25">
        <f t="shared" ref="E118" si="71">MAX(F118:AF118)-D118</f>
        <v>45.461300247340574</v>
      </c>
      <c r="F118" s="25">
        <v>96.2</v>
      </c>
      <c r="G118" s="25">
        <v>133.96052766131507</v>
      </c>
      <c r="H118" s="25"/>
      <c r="I118" s="25" t="s">
        <v>3</v>
      </c>
      <c r="J118" s="25">
        <v>134.49714285714288</v>
      </c>
      <c r="K118" s="25" t="s">
        <v>3</v>
      </c>
      <c r="L118" s="25">
        <v>109</v>
      </c>
      <c r="M118" s="25">
        <v>110.64333333333333</v>
      </c>
      <c r="N118" s="25">
        <v>115</v>
      </c>
      <c r="O118" s="25">
        <v>107.05</v>
      </c>
      <c r="P118" s="25" t="s">
        <v>3</v>
      </c>
      <c r="Q118" s="25" t="s">
        <v>3</v>
      </c>
      <c r="R118" s="25">
        <v>95</v>
      </c>
      <c r="S118" s="25" t="s">
        <v>3</v>
      </c>
      <c r="T118" s="25" t="s">
        <v>3</v>
      </c>
      <c r="U118" s="25">
        <v>111.55</v>
      </c>
      <c r="V118" s="25">
        <v>114.45073380631611</v>
      </c>
      <c r="W118" s="25" t="s">
        <v>3</v>
      </c>
      <c r="X118" s="25"/>
      <c r="Y118" s="25">
        <v>120.8</v>
      </c>
      <c r="Z118" s="25"/>
      <c r="AA118" s="25">
        <v>103.75</v>
      </c>
      <c r="AB118" s="25">
        <v>140.46130024734057</v>
      </c>
      <c r="AC118" s="25" t="s">
        <v>3</v>
      </c>
      <c r="AD118" s="25">
        <v>136.42500000000001</v>
      </c>
      <c r="AE118" s="25">
        <v>121.324</v>
      </c>
      <c r="AF118" s="25"/>
    </row>
    <row r="119" spans="1:32" ht="13.2">
      <c r="A119" s="71"/>
      <c r="B119" s="38">
        <f t="shared" si="60"/>
        <v>31</v>
      </c>
      <c r="C119" s="12">
        <f t="shared" si="61"/>
        <v>45508</v>
      </c>
      <c r="D119" s="25">
        <f t="shared" ref="D119:D121" si="72">MIN(F119:AF119)</f>
        <v>93.125</v>
      </c>
      <c r="E119" s="25">
        <f t="shared" ref="E119:E124" si="73">MAX(F119:AF119)-D119</f>
        <v>47.533280753928381</v>
      </c>
      <c r="F119" s="25">
        <v>96.2</v>
      </c>
      <c r="G119" s="25">
        <v>133.96052766131507</v>
      </c>
      <c r="H119" s="25"/>
      <c r="I119" s="25" t="s">
        <v>3</v>
      </c>
      <c r="J119" s="25">
        <v>134.37318181818182</v>
      </c>
      <c r="K119" s="25" t="s">
        <v>3</v>
      </c>
      <c r="L119" s="25">
        <v>109</v>
      </c>
      <c r="M119" s="25">
        <v>110</v>
      </c>
      <c r="N119" s="25">
        <v>114.33333333333333</v>
      </c>
      <c r="O119" s="25">
        <v>106.70333333333333</v>
      </c>
      <c r="P119" s="25" t="s">
        <v>3</v>
      </c>
      <c r="Q119" s="25" t="s">
        <v>3</v>
      </c>
      <c r="R119" s="25">
        <v>93.125</v>
      </c>
      <c r="S119" s="25" t="s">
        <v>3</v>
      </c>
      <c r="T119" s="25" t="s">
        <v>3</v>
      </c>
      <c r="U119" s="25">
        <v>121.11500000000001</v>
      </c>
      <c r="V119" s="25">
        <v>114.26742712294043</v>
      </c>
      <c r="W119" s="25" t="s">
        <v>3</v>
      </c>
      <c r="X119" s="25">
        <v>110.25</v>
      </c>
      <c r="Y119" s="25">
        <v>120.8</v>
      </c>
      <c r="Z119" s="25">
        <v>116.71880106447546</v>
      </c>
      <c r="AA119" s="25">
        <v>103.75</v>
      </c>
      <c r="AB119" s="25">
        <v>140.65828075392838</v>
      </c>
      <c r="AC119" s="25" t="s">
        <v>3</v>
      </c>
      <c r="AD119" s="25">
        <v>134.67500000000001</v>
      </c>
      <c r="AE119" s="25">
        <v>125.258</v>
      </c>
      <c r="AF119" s="25"/>
    </row>
    <row r="120" spans="1:32" ht="13.2">
      <c r="A120" s="71"/>
      <c r="B120" s="38">
        <f t="shared" si="60"/>
        <v>32</v>
      </c>
      <c r="C120" s="12">
        <f t="shared" si="61"/>
        <v>45515</v>
      </c>
      <c r="D120" s="25">
        <f t="shared" si="72"/>
        <v>87.5</v>
      </c>
      <c r="E120" s="25">
        <f t="shared" si="73"/>
        <v>55.061485291753741</v>
      </c>
      <c r="F120" s="25">
        <v>96.2</v>
      </c>
      <c r="G120" s="25">
        <v>133.96052766131507</v>
      </c>
      <c r="H120" s="25"/>
      <c r="I120" s="25" t="s">
        <v>3</v>
      </c>
      <c r="J120" s="25">
        <v>134.14900000000003</v>
      </c>
      <c r="K120" s="25" t="s">
        <v>3</v>
      </c>
      <c r="L120" s="25">
        <v>109</v>
      </c>
      <c r="M120" s="25">
        <v>103.83999999999999</v>
      </c>
      <c r="N120" s="25">
        <v>113.33333333333333</v>
      </c>
      <c r="O120" s="25">
        <v>106.76333333333334</v>
      </c>
      <c r="P120" s="25" t="s">
        <v>3</v>
      </c>
      <c r="Q120" s="25" t="s">
        <v>3</v>
      </c>
      <c r="R120" s="25">
        <v>87.5</v>
      </c>
      <c r="S120" s="25" t="s">
        <v>3</v>
      </c>
      <c r="T120" s="25" t="s">
        <v>3</v>
      </c>
      <c r="U120" s="25">
        <v>103.02</v>
      </c>
      <c r="V120" s="25">
        <v>114.68985434455048</v>
      </c>
      <c r="W120" s="25" t="s">
        <v>3</v>
      </c>
      <c r="X120" s="25"/>
      <c r="Y120" s="25">
        <v>122.8</v>
      </c>
      <c r="Z120" s="25"/>
      <c r="AA120" s="25"/>
      <c r="AB120" s="25">
        <v>142.56148529175374</v>
      </c>
      <c r="AC120" s="25" t="s">
        <v>3</v>
      </c>
      <c r="AD120" s="25">
        <v>133.38</v>
      </c>
      <c r="AE120" s="25">
        <v>124.25399999999999</v>
      </c>
      <c r="AF120" s="25"/>
    </row>
    <row r="121" spans="1:32" ht="13.2">
      <c r="A121" s="71"/>
      <c r="B121" s="38">
        <f t="shared" si="60"/>
        <v>33</v>
      </c>
      <c r="C121" s="12">
        <f t="shared" si="61"/>
        <v>45522</v>
      </c>
      <c r="D121" s="25">
        <f t="shared" si="72"/>
        <v>80.400000000000006</v>
      </c>
      <c r="E121" s="25">
        <f t="shared" si="73"/>
        <v>60.283722893261256</v>
      </c>
      <c r="F121" s="25">
        <v>96.2</v>
      </c>
      <c r="G121" s="25">
        <v>133.96052766131507</v>
      </c>
      <c r="H121" s="25"/>
      <c r="I121" s="25" t="s">
        <v>3</v>
      </c>
      <c r="J121" s="25">
        <v>132.94000000000003</v>
      </c>
      <c r="K121" s="25" t="s">
        <v>3</v>
      </c>
      <c r="L121" s="25" t="s">
        <v>3</v>
      </c>
      <c r="M121" s="25"/>
      <c r="N121" s="25">
        <v>111.66666666666667</v>
      </c>
      <c r="O121" s="25">
        <v>102.52166666666666</v>
      </c>
      <c r="P121" s="25" t="s">
        <v>3</v>
      </c>
      <c r="Q121" s="25" t="s">
        <v>3</v>
      </c>
      <c r="R121" s="25">
        <v>80.400000000000006</v>
      </c>
      <c r="S121" s="25" t="s">
        <v>3</v>
      </c>
      <c r="T121" s="25" t="s">
        <v>3</v>
      </c>
      <c r="U121" s="25">
        <v>111.73</v>
      </c>
      <c r="V121" s="25" t="s">
        <v>3</v>
      </c>
      <c r="W121" s="25" t="s">
        <v>3</v>
      </c>
      <c r="X121" s="25"/>
      <c r="Y121" s="25">
        <v>120.8</v>
      </c>
      <c r="Z121" s="25">
        <v>111.56446724178132</v>
      </c>
      <c r="AA121" s="25"/>
      <c r="AB121" s="25">
        <v>140.68372289326126</v>
      </c>
      <c r="AC121" s="25" t="s">
        <v>3</v>
      </c>
      <c r="AD121" s="25">
        <v>123.41666666666667</v>
      </c>
      <c r="AE121" s="25">
        <v>121.248</v>
      </c>
      <c r="AF121" s="25"/>
    </row>
    <row r="122" spans="1:32" ht="13.2">
      <c r="A122" s="71"/>
      <c r="B122" s="38">
        <f t="shared" si="60"/>
        <v>34</v>
      </c>
      <c r="C122" s="12">
        <f t="shared" si="61"/>
        <v>45529</v>
      </c>
      <c r="D122" s="25">
        <f t="shared" ref="D122:D123" si="74">MIN(F122:AF122)</f>
        <v>68.833333333333329</v>
      </c>
      <c r="E122" s="25">
        <f t="shared" si="73"/>
        <v>71.819294861490661</v>
      </c>
      <c r="F122" s="25">
        <v>96.2</v>
      </c>
      <c r="G122" s="25">
        <v>133.96052766131507</v>
      </c>
      <c r="H122" s="25"/>
      <c r="I122" s="25" t="s">
        <v>3</v>
      </c>
      <c r="J122" s="25">
        <v>131.01</v>
      </c>
      <c r="K122" s="25" t="s">
        <v>3</v>
      </c>
      <c r="L122" s="25" t="s">
        <v>3</v>
      </c>
      <c r="M122" s="25"/>
      <c r="N122" s="25">
        <v>111.66666666666667</v>
      </c>
      <c r="O122" s="25">
        <v>106.34333333333332</v>
      </c>
      <c r="P122" s="25">
        <v>130</v>
      </c>
      <c r="Q122" s="25" t="s">
        <v>3</v>
      </c>
      <c r="R122" s="25">
        <v>68.833333333333329</v>
      </c>
      <c r="S122" s="25" t="s">
        <v>3</v>
      </c>
      <c r="T122" s="25" t="s">
        <v>3</v>
      </c>
      <c r="U122" s="25">
        <v>114.175</v>
      </c>
      <c r="V122" s="25">
        <v>116.95566840167575</v>
      </c>
      <c r="W122" s="25" t="s">
        <v>3</v>
      </c>
      <c r="X122" s="25">
        <v>99.75</v>
      </c>
      <c r="Y122" s="25">
        <v>120.8</v>
      </c>
      <c r="Z122" s="25">
        <v>99.957789086133701</v>
      </c>
      <c r="AA122" s="25">
        <v>100</v>
      </c>
      <c r="AB122" s="25">
        <v>140.65262819482399</v>
      </c>
      <c r="AC122" s="25" t="s">
        <v>3</v>
      </c>
      <c r="AD122" s="25">
        <v>105.09666666666668</v>
      </c>
      <c r="AE122" s="25">
        <v>120.36600000000001</v>
      </c>
      <c r="AF122" s="25"/>
    </row>
    <row r="123" spans="1:32" ht="13.2">
      <c r="A123" s="71"/>
      <c r="B123" s="38">
        <f t="shared" si="60"/>
        <v>35</v>
      </c>
      <c r="C123" s="12">
        <f t="shared" si="61"/>
        <v>45536</v>
      </c>
      <c r="D123" s="25">
        <f t="shared" si="74"/>
        <v>75</v>
      </c>
      <c r="E123" s="25">
        <f t="shared" si="73"/>
        <v>58.960527661315069</v>
      </c>
      <c r="F123" s="25">
        <v>96.2</v>
      </c>
      <c r="G123" s="25">
        <v>133.96052766131507</v>
      </c>
      <c r="H123" s="25"/>
      <c r="I123" s="25" t="s">
        <v>3</v>
      </c>
      <c r="J123" s="25">
        <v>132.28523809523813</v>
      </c>
      <c r="K123" s="25" t="s">
        <v>3</v>
      </c>
      <c r="L123" s="25" t="s">
        <v>3</v>
      </c>
      <c r="M123" s="25"/>
      <c r="N123" s="25">
        <v>112.33333333333333</v>
      </c>
      <c r="O123" s="25">
        <v>107.93666666666665</v>
      </c>
      <c r="P123" s="25">
        <v>130</v>
      </c>
      <c r="Q123" s="25" t="s">
        <v>3</v>
      </c>
      <c r="R123" s="25">
        <v>75</v>
      </c>
      <c r="S123" s="25" t="s">
        <v>3</v>
      </c>
      <c r="T123" s="25" t="s">
        <v>3</v>
      </c>
      <c r="U123" s="25">
        <v>101.11</v>
      </c>
      <c r="V123" s="25">
        <v>117.1698674738636</v>
      </c>
      <c r="W123" s="25" t="s">
        <v>3</v>
      </c>
      <c r="X123" s="25">
        <v>107</v>
      </c>
      <c r="Y123" s="25">
        <v>120.8</v>
      </c>
      <c r="Z123" s="25">
        <v>100.11764797544195</v>
      </c>
      <c r="AA123" s="25">
        <v>98.75</v>
      </c>
      <c r="AB123" s="25" t="s">
        <v>3</v>
      </c>
      <c r="AC123" s="25" t="s">
        <v>3</v>
      </c>
      <c r="AD123" s="25">
        <v>107.125</v>
      </c>
      <c r="AE123" s="25">
        <v>119.99000000000001</v>
      </c>
      <c r="AF123" s="25"/>
    </row>
    <row r="124" spans="1:32" ht="13.2">
      <c r="A124" s="71"/>
      <c r="B124" s="38">
        <f t="shared" si="60"/>
        <v>36</v>
      </c>
      <c r="C124" s="12">
        <f t="shared" si="61"/>
        <v>45543</v>
      </c>
      <c r="D124" s="25">
        <f t="shared" ref="D124" si="75">MIN(F124:AF124)</f>
        <v>79.75</v>
      </c>
      <c r="E124" s="25">
        <f t="shared" si="73"/>
        <v>54.210527661315069</v>
      </c>
      <c r="F124" s="25">
        <v>96.2</v>
      </c>
      <c r="G124" s="25">
        <v>133.96052766131507</v>
      </c>
      <c r="H124" s="25"/>
      <c r="I124" s="25" t="s">
        <v>3</v>
      </c>
      <c r="J124" s="25">
        <v>133.83050000000003</v>
      </c>
      <c r="K124" s="25" t="s">
        <v>3</v>
      </c>
      <c r="L124" s="25" t="s">
        <v>3</v>
      </c>
      <c r="M124" s="25"/>
      <c r="N124" s="25">
        <v>113.33333333333333</v>
      </c>
      <c r="O124" s="25">
        <v>106.482</v>
      </c>
      <c r="P124" s="25" t="s">
        <v>3</v>
      </c>
      <c r="Q124" s="25" t="s">
        <v>3</v>
      </c>
      <c r="R124" s="25">
        <v>79.75</v>
      </c>
      <c r="S124" s="25" t="s">
        <v>3</v>
      </c>
      <c r="T124" s="25" t="s">
        <v>3</v>
      </c>
      <c r="U124" s="25">
        <v>109.43</v>
      </c>
      <c r="V124" s="25">
        <v>114.09295083634144</v>
      </c>
      <c r="W124" s="25" t="s">
        <v>3</v>
      </c>
      <c r="X124" s="25"/>
      <c r="Y124" s="25">
        <v>120.8</v>
      </c>
      <c r="Z124" s="25">
        <v>100.62407965780801</v>
      </c>
      <c r="AA124" s="25">
        <v>97.5</v>
      </c>
      <c r="AB124" s="25" t="s">
        <v>3</v>
      </c>
      <c r="AC124" s="25" t="s">
        <v>3</v>
      </c>
      <c r="AD124" s="25">
        <v>109.035</v>
      </c>
      <c r="AE124" s="25">
        <v>120.018</v>
      </c>
      <c r="AF124" s="25" t="s">
        <v>3</v>
      </c>
    </row>
    <row r="125" spans="1:32" ht="13.2">
      <c r="A125" s="71"/>
      <c r="B125" s="38">
        <f t="shared" si="60"/>
        <v>37</v>
      </c>
      <c r="C125" s="12">
        <f t="shared" si="61"/>
        <v>45550</v>
      </c>
      <c r="D125" s="25">
        <f t="shared" ref="D125" si="76">MIN(F125:AF125)</f>
        <v>82.333333333333329</v>
      </c>
      <c r="E125" s="25">
        <f t="shared" ref="E125" si="77">MAX(F125:AF125)-D125</f>
        <v>51.627194327981741</v>
      </c>
      <c r="F125" s="25">
        <v>96.2</v>
      </c>
      <c r="G125" s="25">
        <v>133.96052766131507</v>
      </c>
      <c r="H125" s="25"/>
      <c r="I125" s="25" t="s">
        <v>3</v>
      </c>
      <c r="J125" s="25">
        <v>133.58350000000002</v>
      </c>
      <c r="K125" s="25" t="s">
        <v>3</v>
      </c>
      <c r="L125" s="25">
        <v>108.33333333333333</v>
      </c>
      <c r="M125" s="25">
        <v>95.411666666666676</v>
      </c>
      <c r="N125" s="25">
        <v>113.33333333333333</v>
      </c>
      <c r="O125" s="25">
        <v>106.005</v>
      </c>
      <c r="P125" s="25" t="s">
        <v>3</v>
      </c>
      <c r="Q125" s="25" t="s">
        <v>3</v>
      </c>
      <c r="R125" s="25">
        <v>82.333333333333329</v>
      </c>
      <c r="S125" s="25" t="s">
        <v>3</v>
      </c>
      <c r="T125" s="25" t="s">
        <v>3</v>
      </c>
      <c r="U125" s="25">
        <v>97.18</v>
      </c>
      <c r="V125" s="25">
        <v>112.94449896824199</v>
      </c>
      <c r="W125" s="25" t="s">
        <v>3</v>
      </c>
      <c r="X125" s="25">
        <v>104.5</v>
      </c>
      <c r="Y125" s="25">
        <v>120.8</v>
      </c>
      <c r="Z125" s="25"/>
      <c r="AA125" s="25">
        <v>97.5</v>
      </c>
      <c r="AB125" s="25" t="s">
        <v>3</v>
      </c>
      <c r="AC125" s="25" t="s">
        <v>3</v>
      </c>
      <c r="AD125" s="25">
        <v>130.065</v>
      </c>
      <c r="AE125" s="25">
        <v>119.70399999999999</v>
      </c>
      <c r="AF125" s="25"/>
    </row>
    <row r="126" spans="1:32" ht="13.2">
      <c r="A126" s="71"/>
      <c r="B126" s="38">
        <f t="shared" si="60"/>
        <v>38</v>
      </c>
      <c r="C126" s="12">
        <f t="shared" si="61"/>
        <v>45557</v>
      </c>
      <c r="D126" s="25">
        <f t="shared" ref="D126:D127" si="78">MIN(F126:AF126)</f>
        <v>86.833333333333329</v>
      </c>
      <c r="E126" s="25">
        <f t="shared" ref="E126:E127" si="79">MAX(F126:AF126)-D126</f>
        <v>54.507291541008229</v>
      </c>
      <c r="F126" s="25">
        <v>96.2</v>
      </c>
      <c r="G126" s="25">
        <v>133.96052766131507</v>
      </c>
      <c r="H126" s="25"/>
      <c r="I126" s="25" t="s">
        <v>3</v>
      </c>
      <c r="J126" s="25">
        <v>133.08200000000002</v>
      </c>
      <c r="K126" s="25" t="s">
        <v>3</v>
      </c>
      <c r="L126" s="25">
        <v>110</v>
      </c>
      <c r="M126" s="25">
        <v>96.19</v>
      </c>
      <c r="N126" s="25">
        <v>113.33333333333333</v>
      </c>
      <c r="O126" s="25">
        <v>107.67666666666666</v>
      </c>
      <c r="P126" s="25">
        <v>130</v>
      </c>
      <c r="Q126" s="25" t="s">
        <v>3</v>
      </c>
      <c r="R126" s="25">
        <v>86.833333333333329</v>
      </c>
      <c r="S126" s="25" t="s">
        <v>3</v>
      </c>
      <c r="T126" s="25" t="s">
        <v>3</v>
      </c>
      <c r="U126" s="25">
        <v>109.755</v>
      </c>
      <c r="V126" s="25">
        <v>109.72708269990878</v>
      </c>
      <c r="W126" s="25" t="s">
        <v>3</v>
      </c>
      <c r="X126" s="25">
        <v>106.75</v>
      </c>
      <c r="Y126" s="25">
        <v>120.8</v>
      </c>
      <c r="Z126" s="25"/>
      <c r="AA126" s="25">
        <v>97.5</v>
      </c>
      <c r="AB126" s="25">
        <v>141.34062487434156</v>
      </c>
      <c r="AC126" s="25" t="s">
        <v>3</v>
      </c>
      <c r="AD126" s="25">
        <v>100.14</v>
      </c>
      <c r="AE126" s="25">
        <v>118.28399999999999</v>
      </c>
      <c r="AF126" s="25" t="s">
        <v>3</v>
      </c>
    </row>
    <row r="127" spans="1:32" ht="13.2">
      <c r="A127" s="71"/>
      <c r="B127" s="38">
        <f t="shared" si="60"/>
        <v>39</v>
      </c>
      <c r="C127" s="12">
        <f t="shared" si="61"/>
        <v>45564</v>
      </c>
      <c r="D127" s="25">
        <f t="shared" si="78"/>
        <v>85.333333333333329</v>
      </c>
      <c r="E127" s="25">
        <f t="shared" si="79"/>
        <v>57.764986467293724</v>
      </c>
      <c r="F127" s="25">
        <v>96.2</v>
      </c>
      <c r="G127" s="25">
        <v>133.96052766131507</v>
      </c>
      <c r="H127" s="25"/>
      <c r="I127" s="25" t="s">
        <v>3</v>
      </c>
      <c r="J127" s="25">
        <v>133.48150000000001</v>
      </c>
      <c r="K127" s="25" t="s">
        <v>3</v>
      </c>
      <c r="L127" s="25">
        <v>110</v>
      </c>
      <c r="M127" s="25">
        <v>96.666666666666671</v>
      </c>
      <c r="N127" s="25">
        <v>112.33333333333333</v>
      </c>
      <c r="O127" s="25">
        <v>108.495</v>
      </c>
      <c r="P127" s="25">
        <v>135</v>
      </c>
      <c r="Q127" s="25" t="s">
        <v>3</v>
      </c>
      <c r="R127" s="25">
        <v>85.333333333333329</v>
      </c>
      <c r="S127" s="25" t="s">
        <v>3</v>
      </c>
      <c r="T127" s="25" t="s">
        <v>3</v>
      </c>
      <c r="U127" s="25">
        <v>105.29</v>
      </c>
      <c r="V127" s="25">
        <v>109.72130732201673</v>
      </c>
      <c r="W127" s="25" t="s">
        <v>3</v>
      </c>
      <c r="X127" s="25"/>
      <c r="Y127" s="25">
        <v>120.8</v>
      </c>
      <c r="Z127" s="25"/>
      <c r="AA127" s="25">
        <v>97.5</v>
      </c>
      <c r="AB127" s="25">
        <v>143.09831980062705</v>
      </c>
      <c r="AC127" s="25" t="s">
        <v>3</v>
      </c>
      <c r="AD127" s="25">
        <v>131.66</v>
      </c>
      <c r="AE127" s="25">
        <v>121.49000000000001</v>
      </c>
      <c r="AF127" s="25"/>
    </row>
    <row r="128" spans="1:32" ht="13.2">
      <c r="A128" s="71"/>
      <c r="B128" s="38">
        <f t="shared" si="60"/>
        <v>40</v>
      </c>
      <c r="C128" s="12">
        <f t="shared" si="61"/>
        <v>45571</v>
      </c>
      <c r="D128" s="25">
        <f t="shared" ref="D128:D129" si="80">MIN(F128:AF128)</f>
        <v>85.666666666666671</v>
      </c>
      <c r="E128" s="25">
        <f t="shared" ref="E128:E129" si="81">MAX(F128:AF128)-D128</f>
        <v>58.558333333333351</v>
      </c>
      <c r="F128" s="25">
        <v>96.2</v>
      </c>
      <c r="G128" s="25">
        <v>133.96052766131507</v>
      </c>
      <c r="H128" s="25"/>
      <c r="I128" s="25" t="s">
        <v>3</v>
      </c>
      <c r="J128" s="25">
        <v>133.27600000000001</v>
      </c>
      <c r="K128" s="25" t="s">
        <v>3</v>
      </c>
      <c r="L128" s="25">
        <v>110</v>
      </c>
      <c r="M128" s="25">
        <v>96.666666666666671</v>
      </c>
      <c r="N128" s="25">
        <v>113.33333333333333</v>
      </c>
      <c r="O128" s="25">
        <v>108.05</v>
      </c>
      <c r="P128" s="25">
        <v>132.5</v>
      </c>
      <c r="Q128" s="25" t="s">
        <v>3</v>
      </c>
      <c r="R128" s="25">
        <v>85.666666666666671</v>
      </c>
      <c r="S128" s="25" t="s">
        <v>3</v>
      </c>
      <c r="T128" s="25" t="s">
        <v>3</v>
      </c>
      <c r="U128" s="25">
        <v>111.01</v>
      </c>
      <c r="V128" s="25">
        <v>112.81703240077421</v>
      </c>
      <c r="W128" s="25" t="s">
        <v>3</v>
      </c>
      <c r="X128" s="25">
        <v>104.25</v>
      </c>
      <c r="Y128" s="25">
        <v>120.8</v>
      </c>
      <c r="Z128" s="25">
        <v>103.76558622889101</v>
      </c>
      <c r="AA128" s="25">
        <v>97.5</v>
      </c>
      <c r="AB128" s="25">
        <v>143.08969231696778</v>
      </c>
      <c r="AC128" s="25" t="s">
        <v>3</v>
      </c>
      <c r="AD128" s="25">
        <v>144.22500000000002</v>
      </c>
      <c r="AE128" s="25">
        <v>123.00999999999999</v>
      </c>
      <c r="AF128" s="25"/>
    </row>
    <row r="129" spans="1:32" ht="13.2">
      <c r="A129" s="71"/>
      <c r="B129" s="38">
        <f t="shared" si="60"/>
        <v>41</v>
      </c>
      <c r="C129" s="12">
        <f t="shared" si="61"/>
        <v>45578</v>
      </c>
      <c r="D129" s="25">
        <f t="shared" si="80"/>
        <v>78.100000000000009</v>
      </c>
      <c r="E129" s="25">
        <f t="shared" si="81"/>
        <v>79.330476190476205</v>
      </c>
      <c r="F129" s="25">
        <v>96.2</v>
      </c>
      <c r="G129" s="25">
        <v>132.93792821351877</v>
      </c>
      <c r="H129" s="25"/>
      <c r="I129" s="25" t="s">
        <v>3</v>
      </c>
      <c r="J129" s="25">
        <v>157.43047619047621</v>
      </c>
      <c r="K129" s="25" t="s">
        <v>3</v>
      </c>
      <c r="L129" s="25">
        <v>110</v>
      </c>
      <c r="M129" s="25">
        <v>96.666666666666671</v>
      </c>
      <c r="N129" s="25">
        <v>113.33333333333333</v>
      </c>
      <c r="O129" s="25">
        <v>117.435</v>
      </c>
      <c r="P129" s="25" t="s">
        <v>3</v>
      </c>
      <c r="Q129" s="25" t="s">
        <v>3</v>
      </c>
      <c r="R129" s="25">
        <v>78.100000000000009</v>
      </c>
      <c r="S129" s="25" t="s">
        <v>3</v>
      </c>
      <c r="T129" s="25" t="s">
        <v>3</v>
      </c>
      <c r="U129" s="25">
        <v>105.76</v>
      </c>
      <c r="V129" s="25">
        <v>114.01572837348645</v>
      </c>
      <c r="W129" s="25" t="s">
        <v>3</v>
      </c>
      <c r="X129" s="25">
        <v>104.25</v>
      </c>
      <c r="Y129" s="25">
        <v>120.8</v>
      </c>
      <c r="Z129" s="25"/>
      <c r="AA129" s="25">
        <v>97.5</v>
      </c>
      <c r="AB129" s="25">
        <v>142.64762019568843</v>
      </c>
      <c r="AC129" s="25" t="s">
        <v>3</v>
      </c>
      <c r="AD129" s="25">
        <v>150</v>
      </c>
      <c r="AE129" s="25">
        <v>119.95599999999999</v>
      </c>
      <c r="AF129" s="25" t="s">
        <v>3</v>
      </c>
    </row>
    <row r="130" spans="1:32" ht="13.2">
      <c r="A130" s="71"/>
      <c r="B130" s="38">
        <f t="shared" si="60"/>
        <v>42</v>
      </c>
      <c r="C130" s="12">
        <f t="shared" si="61"/>
        <v>45585</v>
      </c>
      <c r="D130" s="25">
        <f t="shared" ref="D130" si="82">MIN(F130:AF130)</f>
        <v>82.875</v>
      </c>
      <c r="E130" s="25">
        <f t="shared" ref="E130" si="83">MAX(F130:AF130)-D130</f>
        <v>59.815622613449108</v>
      </c>
      <c r="F130" s="25">
        <v>96.2</v>
      </c>
      <c r="G130" s="25">
        <v>132.93792821351877</v>
      </c>
      <c r="H130" s="25"/>
      <c r="I130" s="25" t="s">
        <v>3</v>
      </c>
      <c r="J130" s="25">
        <v>132.46045454545455</v>
      </c>
      <c r="K130" s="25" t="s">
        <v>3</v>
      </c>
      <c r="L130" s="25" t="s">
        <v>3</v>
      </c>
      <c r="M130" s="25">
        <v>91.973333333333343</v>
      </c>
      <c r="N130" s="25">
        <v>113.33333333333333</v>
      </c>
      <c r="O130" s="25">
        <v>107.31800000000001</v>
      </c>
      <c r="P130" s="25" t="s">
        <v>3</v>
      </c>
      <c r="Q130" s="25" t="s">
        <v>3</v>
      </c>
      <c r="R130" s="25">
        <v>82.875</v>
      </c>
      <c r="S130" s="25" t="s">
        <v>3</v>
      </c>
      <c r="T130" s="25" t="s">
        <v>3</v>
      </c>
      <c r="U130" s="25">
        <v>98.039999999999992</v>
      </c>
      <c r="V130" s="25" t="s">
        <v>3</v>
      </c>
      <c r="W130" s="25" t="s">
        <v>3</v>
      </c>
      <c r="X130" s="25"/>
      <c r="Y130" s="25">
        <v>120.8</v>
      </c>
      <c r="Z130" s="25">
        <v>105.03516698495505</v>
      </c>
      <c r="AA130" s="25">
        <v>97.5</v>
      </c>
      <c r="AB130" s="25">
        <v>142.69062261344911</v>
      </c>
      <c r="AC130" s="25" t="s">
        <v>3</v>
      </c>
      <c r="AD130" s="25">
        <v>135.065</v>
      </c>
      <c r="AE130" s="25">
        <v>122.55999999999999</v>
      </c>
      <c r="AF130" s="25" t="s">
        <v>3</v>
      </c>
    </row>
    <row r="131" spans="1:32" ht="13.2">
      <c r="A131" s="71"/>
      <c r="B131" s="38">
        <f t="shared" si="60"/>
        <v>43</v>
      </c>
      <c r="C131" s="12">
        <f t="shared" si="61"/>
        <v>45592</v>
      </c>
      <c r="D131" s="25">
        <f t="shared" ref="D131:D133" si="84">MIN(F131:AF131)</f>
        <v>80.25</v>
      </c>
      <c r="E131" s="25">
        <f t="shared" ref="E131:E133" si="85">MAX(F131:AF131)-D131</f>
        <v>62.601398355349147</v>
      </c>
      <c r="F131" s="25">
        <v>96.2</v>
      </c>
      <c r="G131" s="25">
        <v>134.4718273852132</v>
      </c>
      <c r="H131" s="25"/>
      <c r="I131" s="25" t="s">
        <v>3</v>
      </c>
      <c r="J131" s="25">
        <v>132.39954545454546</v>
      </c>
      <c r="K131" s="25" t="s">
        <v>3</v>
      </c>
      <c r="L131" s="25">
        <v>110</v>
      </c>
      <c r="M131" s="25">
        <v>91.666666666666671</v>
      </c>
      <c r="N131" s="25">
        <v>113.33333333333333</v>
      </c>
      <c r="O131" s="25" t="s">
        <v>3</v>
      </c>
      <c r="P131" s="25">
        <v>130</v>
      </c>
      <c r="Q131" s="25" t="s">
        <v>3</v>
      </c>
      <c r="R131" s="25">
        <v>80.25</v>
      </c>
      <c r="S131" s="25" t="s">
        <v>3</v>
      </c>
      <c r="T131" s="25" t="s">
        <v>3</v>
      </c>
      <c r="U131" s="25">
        <v>94.95</v>
      </c>
      <c r="V131" s="25">
        <v>107.76816738744594</v>
      </c>
      <c r="W131" s="25" t="s">
        <v>3</v>
      </c>
      <c r="X131" s="25" t="s">
        <v>3</v>
      </c>
      <c r="Y131" s="25">
        <v>120.8</v>
      </c>
      <c r="Z131" s="25">
        <v>109.1614547139217</v>
      </c>
      <c r="AA131" s="25">
        <v>96.25</v>
      </c>
      <c r="AB131" s="25">
        <v>142.85139835534915</v>
      </c>
      <c r="AC131" s="25" t="s">
        <v>3</v>
      </c>
      <c r="AD131" s="25">
        <v>99.724999999999994</v>
      </c>
      <c r="AE131" s="25">
        <v>121.34399999999998</v>
      </c>
      <c r="AF131" s="25"/>
    </row>
    <row r="132" spans="1:32" ht="13.2">
      <c r="A132" s="71"/>
      <c r="B132" s="38">
        <f t="shared" si="60"/>
        <v>44</v>
      </c>
      <c r="C132" s="12">
        <f t="shared" si="61"/>
        <v>45599</v>
      </c>
      <c r="D132" s="25">
        <f t="shared" si="84"/>
        <v>82.875</v>
      </c>
      <c r="E132" s="25">
        <f t="shared" si="85"/>
        <v>68.83499999999998</v>
      </c>
      <c r="F132" s="25">
        <v>96.2</v>
      </c>
      <c r="G132" s="25">
        <v>132.93792821351877</v>
      </c>
      <c r="H132" s="25"/>
      <c r="I132" s="25" t="s">
        <v>3</v>
      </c>
      <c r="J132" s="25">
        <v>132.90545454545457</v>
      </c>
      <c r="K132" s="25" t="s">
        <v>3</v>
      </c>
      <c r="L132" s="25">
        <v>110</v>
      </c>
      <c r="M132" s="25">
        <v>91.666666666666671</v>
      </c>
      <c r="N132" s="25">
        <v>120</v>
      </c>
      <c r="O132" s="25">
        <v>104.64200000000001</v>
      </c>
      <c r="P132" s="25">
        <v>130</v>
      </c>
      <c r="Q132" s="25" t="s">
        <v>3</v>
      </c>
      <c r="R132" s="25">
        <v>82.875</v>
      </c>
      <c r="S132" s="25" t="s">
        <v>3</v>
      </c>
      <c r="T132" s="25" t="s">
        <v>3</v>
      </c>
      <c r="U132" s="25">
        <v>101.56</v>
      </c>
      <c r="V132" s="25">
        <v>108.81347629741134</v>
      </c>
      <c r="W132" s="25" t="s">
        <v>3</v>
      </c>
      <c r="X132" s="25" t="s">
        <v>3</v>
      </c>
      <c r="Y132" s="25">
        <v>120.8</v>
      </c>
      <c r="Z132" s="25"/>
      <c r="AA132" s="25">
        <v>97.5</v>
      </c>
      <c r="AB132" s="25">
        <v>142.91744557679553</v>
      </c>
      <c r="AC132" s="25" t="s">
        <v>3</v>
      </c>
      <c r="AD132" s="25">
        <v>151.70999999999998</v>
      </c>
      <c r="AE132" s="25">
        <v>121.31799999999998</v>
      </c>
      <c r="AF132" s="25"/>
    </row>
    <row r="133" spans="1:32" ht="13.2">
      <c r="A133" s="71"/>
      <c r="B133" s="38">
        <f t="shared" si="60"/>
        <v>45</v>
      </c>
      <c r="C133" s="12">
        <f t="shared" si="61"/>
        <v>45606</v>
      </c>
      <c r="D133" s="25">
        <f t="shared" si="84"/>
        <v>83.333333333333329</v>
      </c>
      <c r="E133" s="25">
        <f t="shared" si="85"/>
        <v>51.255714285714319</v>
      </c>
      <c r="F133" s="25">
        <v>96.2</v>
      </c>
      <c r="G133" s="25">
        <v>132.93792821351877</v>
      </c>
      <c r="H133" s="25"/>
      <c r="I133" s="25" t="s">
        <v>3</v>
      </c>
      <c r="J133" s="25">
        <v>134.58904761904765</v>
      </c>
      <c r="K133" s="25" t="s">
        <v>3</v>
      </c>
      <c r="L133" s="25">
        <v>110</v>
      </c>
      <c r="M133" s="25">
        <v>91.666666666666671</v>
      </c>
      <c r="N133" s="25">
        <v>120</v>
      </c>
      <c r="O133" s="25">
        <v>106.78666666666665</v>
      </c>
      <c r="P133" s="25" t="s">
        <v>3</v>
      </c>
      <c r="Q133" s="25" t="s">
        <v>3</v>
      </c>
      <c r="R133" s="25">
        <v>83.333333333333329</v>
      </c>
      <c r="S133" s="25" t="s">
        <v>3</v>
      </c>
      <c r="T133" s="25" t="s">
        <v>3</v>
      </c>
      <c r="U133" s="25">
        <v>94.35</v>
      </c>
      <c r="V133" s="25">
        <v>106.30177153329261</v>
      </c>
      <c r="W133" s="25" t="s">
        <v>3</v>
      </c>
      <c r="X133" s="25" t="s">
        <v>3</v>
      </c>
      <c r="Y133" s="25">
        <v>120.8</v>
      </c>
      <c r="Z133" s="25">
        <v>111.74850849013309</v>
      </c>
      <c r="AA133" s="25">
        <v>97.5</v>
      </c>
      <c r="AB133" s="25" t="s">
        <v>3</v>
      </c>
      <c r="AC133" s="25" t="s">
        <v>3</v>
      </c>
      <c r="AD133" s="25">
        <v>124.69</v>
      </c>
      <c r="AE133" s="25">
        <v>123.074</v>
      </c>
      <c r="AF133" s="25" t="s">
        <v>3</v>
      </c>
    </row>
    <row r="134" spans="1:32" ht="13.2">
      <c r="A134" s="71"/>
      <c r="B134" s="38">
        <f t="shared" si="60"/>
        <v>46</v>
      </c>
      <c r="C134" s="12">
        <f t="shared" si="61"/>
        <v>45613</v>
      </c>
      <c r="D134" s="25">
        <f t="shared" ref="D134" si="86">MIN(F134:AF134)</f>
        <v>78.833333333333329</v>
      </c>
      <c r="E134" s="25">
        <f t="shared" ref="E134" si="87">MAX(F134:AF134)-D134</f>
        <v>63.441047230539411</v>
      </c>
      <c r="F134" s="25">
        <v>96.2</v>
      </c>
      <c r="G134" s="25">
        <v>132.93792821351877</v>
      </c>
      <c r="H134" s="25"/>
      <c r="I134" s="25" t="s">
        <v>3</v>
      </c>
      <c r="J134" s="25">
        <v>134.71809523809526</v>
      </c>
      <c r="K134" s="25" t="s">
        <v>3</v>
      </c>
      <c r="L134" s="25">
        <v>110</v>
      </c>
      <c r="M134" s="25">
        <v>93.570000000000007</v>
      </c>
      <c r="N134" s="25">
        <v>120</v>
      </c>
      <c r="O134" s="25">
        <v>107.452</v>
      </c>
      <c r="P134" s="25" t="s">
        <v>3</v>
      </c>
      <c r="Q134" s="25" t="s">
        <v>3</v>
      </c>
      <c r="R134" s="25">
        <v>78.833333333333329</v>
      </c>
      <c r="S134" s="25" t="s">
        <v>3</v>
      </c>
      <c r="T134" s="25" t="s">
        <v>3</v>
      </c>
      <c r="U134" s="25">
        <v>102.58</v>
      </c>
      <c r="V134" s="25" t="s">
        <v>3</v>
      </c>
      <c r="W134" s="25" t="s">
        <v>3</v>
      </c>
      <c r="X134" s="25" t="s">
        <v>3</v>
      </c>
      <c r="Y134" s="25">
        <v>120.8</v>
      </c>
      <c r="Z134" s="25">
        <v>102.57913247362251</v>
      </c>
      <c r="AA134" s="25">
        <v>96.25</v>
      </c>
      <c r="AB134" s="25">
        <v>142.27438056387274</v>
      </c>
      <c r="AC134" s="25" t="s">
        <v>3</v>
      </c>
      <c r="AD134" s="25">
        <v>140.815</v>
      </c>
      <c r="AE134" s="25">
        <v>117.34200000000001</v>
      </c>
      <c r="AF134" s="25"/>
    </row>
    <row r="135" spans="1:32" ht="13.2">
      <c r="A135" s="71"/>
      <c r="B135" s="38"/>
      <c r="C135" s="12"/>
      <c r="D135" s="40"/>
      <c r="E135" s="40"/>
    </row>
    <row r="136" spans="1:32" ht="12">
      <c r="B136" s="38"/>
      <c r="C136" s="12"/>
      <c r="D136" s="12"/>
      <c r="E136" s="12"/>
    </row>
    <row r="137" spans="1:32" ht="12">
      <c r="B137" s="38"/>
      <c r="C137" s="12"/>
      <c r="D137" s="12"/>
      <c r="E137" s="12"/>
    </row>
    <row r="138" spans="1:32" ht="12">
      <c r="B138" s="38"/>
      <c r="C138" s="12"/>
      <c r="D138" s="12"/>
      <c r="E138" s="12"/>
    </row>
    <row r="139" spans="1:32" ht="12">
      <c r="B139" s="38"/>
      <c r="C139" s="12"/>
      <c r="D139" s="12"/>
      <c r="E139" s="12"/>
    </row>
    <row r="140" spans="1:32" ht="12">
      <c r="B140" s="38"/>
    </row>
    <row r="141" spans="1:32" ht="12">
      <c r="B141" s="38"/>
    </row>
  </sheetData>
  <mergeCells count="3">
    <mergeCell ref="A4:A36"/>
    <mergeCell ref="A37:A88"/>
    <mergeCell ref="A89:A135"/>
  </mergeCells>
  <printOptions horizontalCentered="1" gridLines="1" gridLinesSet="0"/>
  <pageMargins left="0.49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DAFC-5770-4C75-9ECD-0D40BEB19065}">
  <sheetPr transitionEvaluation="1">
    <tabColor indexed="27"/>
  </sheetPr>
  <dimension ref="A1:AF244"/>
  <sheetViews>
    <sheetView showZeros="0" zoomScaleNormal="100" workbookViewId="0">
      <pane xSplit="3" ySplit="2" topLeftCell="D125" activePane="bottomRight" state="frozen"/>
      <selection activeCell="B133" sqref="B133:C134"/>
      <selection pane="topRight" activeCell="B133" sqref="B133:C134"/>
      <selection pane="bottomLeft" activeCell="B133" sqref="B133:C134"/>
      <selection pane="bottomRight" activeCell="H134" sqref="H134"/>
    </sheetView>
  </sheetViews>
  <sheetFormatPr defaultColWidth="12.6640625" defaultRowHeight="11.4" outlineLevelCol="1"/>
  <cols>
    <col min="1" max="1" width="12.6640625" style="1"/>
    <col min="2" max="2" width="5.21875" style="1" customWidth="1"/>
    <col min="3" max="3" width="9.21875" style="1" customWidth="1"/>
    <col min="4" max="5" width="9.21875" style="1" hidden="1" customWidth="1" outlineLevel="1"/>
    <col min="6" max="6" width="6.21875" style="1" customWidth="1" collapsed="1"/>
    <col min="7" max="8" width="7" style="1" bestFit="1" customWidth="1"/>
    <col min="9" max="9" width="6.21875" style="1" customWidth="1"/>
    <col min="10" max="10" width="7.6640625" style="1" bestFit="1" customWidth="1"/>
    <col min="11" max="12" width="7" style="1" bestFit="1" customWidth="1"/>
    <col min="13" max="13" width="8.44140625" style="1" bestFit="1" customWidth="1"/>
    <col min="14" max="14" width="7.44140625" style="1" bestFit="1" customWidth="1"/>
    <col min="15" max="15" width="8.21875" style="1" bestFit="1" customWidth="1"/>
    <col min="16" max="18" width="7.44140625" style="1" bestFit="1" customWidth="1"/>
    <col min="19" max="19" width="7" style="1" bestFit="1" customWidth="1"/>
    <col min="20" max="21" width="6.21875" style="1" customWidth="1"/>
    <col min="22" max="22" width="7" style="1" bestFit="1" customWidth="1"/>
    <col min="23" max="23" width="7.44140625" style="1" bestFit="1" customWidth="1"/>
    <col min="24" max="24" width="7" style="1" bestFit="1" customWidth="1"/>
    <col min="25" max="25" width="6.21875" style="1" customWidth="1"/>
    <col min="26" max="27" width="7" style="1" bestFit="1" customWidth="1"/>
    <col min="28" max="28" width="7.44140625" style="1" bestFit="1" customWidth="1"/>
    <col min="29" max="29" width="7" style="1" bestFit="1" customWidth="1"/>
    <col min="30" max="30" width="7.44140625" style="1" bestFit="1" customWidth="1"/>
    <col min="31" max="31" width="8.6640625" style="1" bestFit="1" customWidth="1"/>
    <col min="32" max="32" width="8.77734375" style="1" customWidth="1"/>
    <col min="33" max="16384" width="12.6640625" style="1"/>
  </cols>
  <sheetData>
    <row r="1" spans="1:32" s="6" customFormat="1" ht="12">
      <c r="B1" s="5" t="s">
        <v>15</v>
      </c>
    </row>
    <row r="2" spans="1:32" s="6" customFormat="1" ht="42.75" customHeight="1">
      <c r="C2" s="8" t="s">
        <v>4</v>
      </c>
      <c r="D2" s="8" t="s">
        <v>30</v>
      </c>
      <c r="E2" s="8" t="s">
        <v>32</v>
      </c>
      <c r="F2" s="9" t="s">
        <v>16</v>
      </c>
      <c r="G2" s="9" t="s">
        <v>28</v>
      </c>
      <c r="H2" s="9" t="s">
        <v>5</v>
      </c>
      <c r="I2" s="9" t="s">
        <v>0</v>
      </c>
      <c r="J2" s="9" t="s">
        <v>17</v>
      </c>
      <c r="K2" s="9" t="s">
        <v>6</v>
      </c>
      <c r="L2" s="9" t="s">
        <v>1</v>
      </c>
      <c r="M2" s="9" t="s">
        <v>18</v>
      </c>
      <c r="N2" s="9" t="s">
        <v>19</v>
      </c>
      <c r="O2" s="9" t="s">
        <v>20</v>
      </c>
      <c r="P2" s="9" t="s">
        <v>21</v>
      </c>
      <c r="Q2" s="9" t="s">
        <v>7</v>
      </c>
      <c r="R2" s="9" t="s">
        <v>9</v>
      </c>
      <c r="S2" s="9" t="s">
        <v>8</v>
      </c>
      <c r="T2" s="9" t="s">
        <v>26</v>
      </c>
      <c r="U2" s="9" t="s">
        <v>29</v>
      </c>
      <c r="V2" s="9" t="s">
        <v>10</v>
      </c>
      <c r="W2" s="9" t="s">
        <v>11</v>
      </c>
      <c r="X2" s="9" t="s">
        <v>2</v>
      </c>
      <c r="Y2" s="9" t="s">
        <v>22</v>
      </c>
      <c r="Z2" s="9" t="s">
        <v>12</v>
      </c>
      <c r="AA2" s="9" t="s">
        <v>23</v>
      </c>
      <c r="AB2" s="9" t="s">
        <v>27</v>
      </c>
      <c r="AC2" s="9" t="s">
        <v>13</v>
      </c>
      <c r="AD2" s="9" t="s">
        <v>14</v>
      </c>
      <c r="AE2" s="9" t="s">
        <v>24</v>
      </c>
      <c r="AF2" s="9" t="s">
        <v>25</v>
      </c>
    </row>
    <row r="3" spans="1:32" s="6" customFormat="1">
      <c r="B3" s="10"/>
      <c r="C3" s="11"/>
      <c r="D3" s="11"/>
      <c r="E3" s="11"/>
      <c r="M3" s="7"/>
    </row>
    <row r="4" spans="1:32" s="15" customFormat="1" ht="12">
      <c r="A4" s="72"/>
      <c r="B4" s="13">
        <v>20</v>
      </c>
      <c r="C4" s="3">
        <v>44703</v>
      </c>
      <c r="D4" s="14">
        <f t="shared" ref="D4:D31" si="0">MIN(F4:AF4)</f>
        <v>71.75</v>
      </c>
      <c r="E4" s="14">
        <f t="shared" ref="E4:E31" si="1">MAX(F4:AF4)-D4</f>
        <v>55.694999999999993</v>
      </c>
      <c r="F4" s="1"/>
      <c r="G4" s="1"/>
      <c r="H4" s="1"/>
      <c r="I4" s="1"/>
      <c r="J4" s="14">
        <v>97.2</v>
      </c>
      <c r="K4" s="14"/>
      <c r="L4" s="14"/>
      <c r="M4" s="14">
        <v>114.69800000000001</v>
      </c>
      <c r="N4" s="14">
        <v>110.65333333333332</v>
      </c>
      <c r="O4" s="14">
        <v>111.545</v>
      </c>
      <c r="P4" s="14"/>
      <c r="Q4" s="14"/>
      <c r="R4" s="14">
        <v>71.75</v>
      </c>
      <c r="S4" s="14"/>
      <c r="T4" s="14"/>
      <c r="U4" s="14"/>
      <c r="V4" s="14"/>
      <c r="W4" s="14"/>
      <c r="X4" s="14">
        <v>83</v>
      </c>
      <c r="Y4" s="14"/>
      <c r="Z4" s="14"/>
      <c r="AA4" s="14">
        <v>92</v>
      </c>
      <c r="AB4" s="14"/>
      <c r="AC4" s="14"/>
      <c r="AD4" s="14">
        <v>127.44499999999999</v>
      </c>
      <c r="AE4" s="14"/>
      <c r="AF4" s="14"/>
    </row>
    <row r="5" spans="1:32" s="15" customFormat="1" ht="12">
      <c r="A5" s="72"/>
      <c r="B5" s="13">
        <v>21</v>
      </c>
      <c r="C5" s="3">
        <v>44710</v>
      </c>
      <c r="D5" s="14">
        <f t="shared" si="0"/>
        <v>70.5</v>
      </c>
      <c r="E5" s="14">
        <f t="shared" si="1"/>
        <v>67.814999999999998</v>
      </c>
      <c r="F5" s="1"/>
      <c r="G5" s="1"/>
      <c r="H5" s="1"/>
      <c r="I5" s="1"/>
      <c r="J5" s="14">
        <v>97.2</v>
      </c>
      <c r="K5" s="14"/>
      <c r="L5" s="14"/>
      <c r="M5" s="14">
        <v>79.45</v>
      </c>
      <c r="N5" s="14">
        <v>110.33333333333333</v>
      </c>
      <c r="O5" s="14">
        <v>113.02000000000001</v>
      </c>
      <c r="P5" s="14"/>
      <c r="Q5" s="14"/>
      <c r="R5" s="14">
        <v>70.5</v>
      </c>
      <c r="S5" s="14"/>
      <c r="T5" s="14"/>
      <c r="U5" s="14"/>
      <c r="V5" s="14"/>
      <c r="W5" s="14"/>
      <c r="X5" s="14">
        <v>83</v>
      </c>
      <c r="Y5" s="14"/>
      <c r="Z5" s="14"/>
      <c r="AA5" s="14">
        <v>92</v>
      </c>
      <c r="AB5" s="14"/>
      <c r="AC5" s="14"/>
      <c r="AD5" s="14">
        <v>138.315</v>
      </c>
      <c r="AE5" s="14">
        <v>134.66</v>
      </c>
      <c r="AF5" s="14"/>
    </row>
    <row r="6" spans="1:32" s="15" customFormat="1" ht="12">
      <c r="A6" s="72"/>
      <c r="B6" s="13">
        <v>22</v>
      </c>
      <c r="C6" s="3">
        <v>44717</v>
      </c>
      <c r="D6" s="14">
        <f t="shared" si="0"/>
        <v>67.333333333333329</v>
      </c>
      <c r="E6" s="14">
        <f t="shared" si="1"/>
        <v>69.236666666666665</v>
      </c>
      <c r="F6" s="1"/>
      <c r="G6" s="1"/>
      <c r="H6" s="1"/>
      <c r="I6" s="1"/>
      <c r="J6" s="14">
        <v>97.2</v>
      </c>
      <c r="K6" s="14"/>
      <c r="L6" s="14"/>
      <c r="M6" s="14">
        <v>78.333333333333329</v>
      </c>
      <c r="N6" s="14">
        <v>108</v>
      </c>
      <c r="O6" s="14">
        <v>111.83</v>
      </c>
      <c r="P6" s="14"/>
      <c r="Q6" s="14"/>
      <c r="R6" s="14">
        <v>67.333333333333329</v>
      </c>
      <c r="S6" s="14"/>
      <c r="T6" s="14"/>
      <c r="U6" s="14"/>
      <c r="V6" s="14"/>
      <c r="W6" s="14"/>
      <c r="X6" s="14">
        <v>76</v>
      </c>
      <c r="Y6" s="14"/>
      <c r="Z6" s="14"/>
      <c r="AA6" s="14">
        <v>92</v>
      </c>
      <c r="AB6" s="14"/>
      <c r="AC6" s="14">
        <v>73.040000000000006</v>
      </c>
      <c r="AD6" s="14">
        <v>136.57</v>
      </c>
      <c r="AE6" s="14">
        <v>128.79</v>
      </c>
      <c r="AF6" s="14"/>
    </row>
    <row r="7" spans="1:32" s="15" customFormat="1" ht="12">
      <c r="A7" s="72"/>
      <c r="B7" s="13">
        <v>23</v>
      </c>
      <c r="C7" s="3">
        <v>44724</v>
      </c>
      <c r="D7" s="14">
        <f t="shared" si="0"/>
        <v>67.333333333333329</v>
      </c>
      <c r="E7" s="14">
        <f t="shared" si="1"/>
        <v>71.666666666666671</v>
      </c>
      <c r="F7" s="1"/>
      <c r="G7" s="1"/>
      <c r="H7" s="1"/>
      <c r="I7" s="1"/>
      <c r="J7" s="14">
        <v>97.2</v>
      </c>
      <c r="K7" s="14"/>
      <c r="L7" s="14"/>
      <c r="M7" s="14">
        <v>78.333333333333329</v>
      </c>
      <c r="N7" s="14">
        <v>106.33333333333333</v>
      </c>
      <c r="O7" s="14">
        <v>113.31</v>
      </c>
      <c r="P7" s="14"/>
      <c r="Q7" s="14"/>
      <c r="R7" s="14">
        <v>67.333333333333329</v>
      </c>
      <c r="S7" s="14"/>
      <c r="T7" s="14"/>
      <c r="U7" s="14"/>
      <c r="V7" s="14"/>
      <c r="W7" s="14"/>
      <c r="X7" s="14">
        <v>72</v>
      </c>
      <c r="Y7" s="14"/>
      <c r="Z7" s="14"/>
      <c r="AA7" s="14">
        <v>83</v>
      </c>
      <c r="AB7" s="14"/>
      <c r="AC7" s="14"/>
      <c r="AD7" s="14">
        <v>134.1</v>
      </c>
      <c r="AE7" s="14">
        <v>139</v>
      </c>
      <c r="AF7" s="14"/>
    </row>
    <row r="8" spans="1:32" s="15" customFormat="1" ht="12">
      <c r="A8" s="72"/>
      <c r="B8" s="13">
        <v>24</v>
      </c>
      <c r="C8" s="3">
        <v>44731</v>
      </c>
      <c r="D8" s="14">
        <f t="shared" si="0"/>
        <v>67.53</v>
      </c>
      <c r="E8" s="14">
        <f t="shared" si="1"/>
        <v>66.304999999999978</v>
      </c>
      <c r="F8" s="1"/>
      <c r="G8" s="1"/>
      <c r="H8" s="1"/>
      <c r="I8" s="1"/>
      <c r="J8" s="14">
        <v>97.2</v>
      </c>
      <c r="K8" s="14"/>
      <c r="L8" s="14"/>
      <c r="M8" s="14">
        <v>79.234999999999999</v>
      </c>
      <c r="N8" s="14">
        <v>102.41333333333334</v>
      </c>
      <c r="O8" s="14">
        <v>115.32</v>
      </c>
      <c r="P8" s="14"/>
      <c r="Q8" s="14"/>
      <c r="R8" s="14">
        <v>68</v>
      </c>
      <c r="S8" s="14"/>
      <c r="T8" s="14"/>
      <c r="U8" s="14"/>
      <c r="V8" s="14"/>
      <c r="W8" s="14"/>
      <c r="X8" s="14">
        <v>76</v>
      </c>
      <c r="Y8" s="14"/>
      <c r="Z8" s="14"/>
      <c r="AA8" s="14">
        <v>83</v>
      </c>
      <c r="AB8" s="14"/>
      <c r="AC8" s="14">
        <v>67.53</v>
      </c>
      <c r="AD8" s="14">
        <v>133.83499999999998</v>
      </c>
      <c r="AE8" s="14"/>
      <c r="AF8" s="14"/>
    </row>
    <row r="9" spans="1:32" s="15" customFormat="1" ht="12">
      <c r="A9" s="72"/>
      <c r="B9" s="13">
        <v>25</v>
      </c>
      <c r="C9" s="3">
        <v>44738</v>
      </c>
      <c r="D9" s="14">
        <f t="shared" si="0"/>
        <v>52</v>
      </c>
      <c r="E9" s="14">
        <f t="shared" si="1"/>
        <v>70.95</v>
      </c>
      <c r="F9" s="1"/>
      <c r="G9" s="1"/>
      <c r="H9" s="1"/>
      <c r="I9" s="1"/>
      <c r="J9" s="14">
        <v>97.2</v>
      </c>
      <c r="K9" s="14"/>
      <c r="L9" s="14"/>
      <c r="M9" s="14">
        <v>81.666666666666671</v>
      </c>
      <c r="N9" s="14">
        <v>103.5</v>
      </c>
      <c r="O9" s="14">
        <v>93.89500000000001</v>
      </c>
      <c r="P9" s="14"/>
      <c r="Q9" s="14"/>
      <c r="R9" s="14">
        <v>52</v>
      </c>
      <c r="S9" s="14"/>
      <c r="T9" s="14"/>
      <c r="U9" s="14"/>
      <c r="V9" s="14"/>
      <c r="W9" s="14"/>
      <c r="X9" s="14">
        <v>72</v>
      </c>
      <c r="Y9" s="14"/>
      <c r="Z9" s="14"/>
      <c r="AA9" s="14">
        <v>83</v>
      </c>
      <c r="AB9" s="14"/>
      <c r="AC9" s="14">
        <v>65.680000000000007</v>
      </c>
      <c r="AD9" s="14">
        <v>122.95</v>
      </c>
      <c r="AE9" s="14"/>
      <c r="AF9" s="14"/>
    </row>
    <row r="10" spans="1:32" s="15" customFormat="1" ht="12">
      <c r="A10" s="72"/>
      <c r="B10" s="13">
        <v>26</v>
      </c>
      <c r="C10" s="3">
        <v>44745</v>
      </c>
      <c r="D10" s="14">
        <f t="shared" si="0"/>
        <v>45.5</v>
      </c>
      <c r="E10" s="14">
        <f t="shared" si="1"/>
        <v>84.449999999999989</v>
      </c>
      <c r="F10" s="1"/>
      <c r="G10" s="1"/>
      <c r="H10" s="1"/>
      <c r="I10" s="1"/>
      <c r="J10" s="14">
        <v>97.2</v>
      </c>
      <c r="K10" s="14"/>
      <c r="L10" s="14"/>
      <c r="M10" s="14">
        <v>79.633333333333326</v>
      </c>
      <c r="N10" s="14">
        <v>101.9</v>
      </c>
      <c r="O10" s="14">
        <v>116.67</v>
      </c>
      <c r="P10" s="14"/>
      <c r="Q10" s="14"/>
      <c r="R10" s="14">
        <v>45.5</v>
      </c>
      <c r="S10" s="14"/>
      <c r="T10" s="14"/>
      <c r="U10" s="14"/>
      <c r="V10" s="14"/>
      <c r="W10" s="14"/>
      <c r="X10" s="14">
        <v>71</v>
      </c>
      <c r="Y10" s="14"/>
      <c r="Z10" s="14"/>
      <c r="AA10" s="14">
        <v>83</v>
      </c>
      <c r="AB10" s="14"/>
      <c r="AC10" s="14">
        <v>64.319999999999993</v>
      </c>
      <c r="AD10" s="14">
        <v>123.44499999999999</v>
      </c>
      <c r="AE10" s="14">
        <v>129.94999999999999</v>
      </c>
      <c r="AF10" s="14"/>
    </row>
    <row r="11" spans="1:32" s="15" customFormat="1" ht="12">
      <c r="A11" s="72"/>
      <c r="B11" s="13">
        <v>27</v>
      </c>
      <c r="C11" s="3">
        <v>44752</v>
      </c>
      <c r="D11" s="14">
        <f t="shared" si="0"/>
        <v>40</v>
      </c>
      <c r="E11" s="14">
        <f t="shared" si="1"/>
        <v>96</v>
      </c>
      <c r="F11" s="1"/>
      <c r="G11" s="1"/>
      <c r="H11" s="1"/>
      <c r="I11" s="1"/>
      <c r="J11" s="14">
        <v>97.2</v>
      </c>
      <c r="K11" s="14"/>
      <c r="L11" s="14"/>
      <c r="M11" s="14">
        <v>77.25</v>
      </c>
      <c r="N11" s="14">
        <v>96.8</v>
      </c>
      <c r="O11" s="14">
        <v>109.81</v>
      </c>
      <c r="P11" s="14"/>
      <c r="Q11" s="14"/>
      <c r="R11" s="14">
        <v>40</v>
      </c>
      <c r="S11" s="14"/>
      <c r="T11" s="14"/>
      <c r="U11" s="14"/>
      <c r="V11" s="14"/>
      <c r="W11" s="14"/>
      <c r="X11" s="14">
        <v>70</v>
      </c>
      <c r="Y11" s="14"/>
      <c r="Z11" s="14"/>
      <c r="AA11" s="14">
        <v>83</v>
      </c>
      <c r="AB11" s="14"/>
      <c r="AC11" s="14"/>
      <c r="AD11" s="14">
        <v>123</v>
      </c>
      <c r="AE11" s="14">
        <v>136</v>
      </c>
      <c r="AF11" s="14"/>
    </row>
    <row r="12" spans="1:32" s="15" customFormat="1" ht="12">
      <c r="A12" s="72"/>
      <c r="B12" s="13">
        <v>28</v>
      </c>
      <c r="C12" s="3">
        <v>44759</v>
      </c>
      <c r="D12" s="14">
        <f t="shared" si="0"/>
        <v>70</v>
      </c>
      <c r="E12" s="14">
        <f t="shared" si="1"/>
        <v>53.165000000000006</v>
      </c>
      <c r="F12" s="1"/>
      <c r="G12" s="1"/>
      <c r="H12" s="1"/>
      <c r="I12" s="1"/>
      <c r="J12" s="14">
        <v>97.2</v>
      </c>
      <c r="K12" s="14"/>
      <c r="L12" s="14"/>
      <c r="M12" s="14">
        <v>73.808333333333323</v>
      </c>
      <c r="N12" s="14">
        <v>95.5</v>
      </c>
      <c r="O12" s="14">
        <v>109.99000000000001</v>
      </c>
      <c r="P12" s="14"/>
      <c r="Q12" s="14"/>
      <c r="R12" s="14">
        <v>75</v>
      </c>
      <c r="S12" s="14"/>
      <c r="T12" s="14"/>
      <c r="U12" s="14"/>
      <c r="V12" s="14"/>
      <c r="W12" s="14"/>
      <c r="X12" s="14">
        <v>70</v>
      </c>
      <c r="Y12" s="14"/>
      <c r="Z12" s="14"/>
      <c r="AA12" s="14">
        <v>83</v>
      </c>
      <c r="AB12" s="14"/>
      <c r="AC12" s="14"/>
      <c r="AD12" s="14">
        <v>123.16500000000001</v>
      </c>
      <c r="AE12" s="14"/>
      <c r="AF12" s="14"/>
    </row>
    <row r="13" spans="1:32" s="15" customFormat="1" ht="12">
      <c r="A13" s="72"/>
      <c r="B13" s="13">
        <v>29</v>
      </c>
      <c r="C13" s="3">
        <v>44766</v>
      </c>
      <c r="D13" s="14">
        <f t="shared" si="0"/>
        <v>47</v>
      </c>
      <c r="E13" s="14">
        <f t="shared" si="1"/>
        <v>77.740000000000009</v>
      </c>
      <c r="F13" s="1"/>
      <c r="G13" s="1"/>
      <c r="H13" s="1"/>
      <c r="I13" s="1"/>
      <c r="J13" s="14">
        <v>97.2</v>
      </c>
      <c r="K13" s="14"/>
      <c r="L13" s="14"/>
      <c r="M13" s="14">
        <v>87.389999999999986</v>
      </c>
      <c r="N13" s="14">
        <v>94.7</v>
      </c>
      <c r="O13" s="14">
        <v>108.75999999999999</v>
      </c>
      <c r="P13" s="14"/>
      <c r="Q13" s="14"/>
      <c r="R13" s="14">
        <v>47</v>
      </c>
      <c r="S13" s="14"/>
      <c r="T13" s="14"/>
      <c r="U13" s="14"/>
      <c r="V13" s="14"/>
      <c r="W13" s="14"/>
      <c r="X13" s="14">
        <v>70</v>
      </c>
      <c r="Y13" s="14"/>
      <c r="Z13" s="14"/>
      <c r="AA13" s="14">
        <v>83</v>
      </c>
      <c r="AB13" s="14"/>
      <c r="AC13" s="14"/>
      <c r="AD13" s="14">
        <v>124.74000000000001</v>
      </c>
      <c r="AE13" s="14"/>
      <c r="AF13" s="14"/>
    </row>
    <row r="14" spans="1:32" s="15" customFormat="1" ht="12">
      <c r="A14" s="72"/>
      <c r="B14" s="13">
        <v>30</v>
      </c>
      <c r="C14" s="3">
        <v>44773</v>
      </c>
      <c r="D14" s="14">
        <f t="shared" si="0"/>
        <v>58</v>
      </c>
      <c r="E14" s="14">
        <f t="shared" si="1"/>
        <v>76</v>
      </c>
      <c r="F14" s="1"/>
      <c r="G14" s="1"/>
      <c r="H14" s="1"/>
      <c r="I14" s="1"/>
      <c r="J14" s="14">
        <v>97.2</v>
      </c>
      <c r="K14" s="14"/>
      <c r="L14" s="14"/>
      <c r="M14" s="14">
        <v>81</v>
      </c>
      <c r="N14" s="14">
        <v>93.5</v>
      </c>
      <c r="O14" s="14">
        <v>110.435</v>
      </c>
      <c r="P14" s="14"/>
      <c r="Q14" s="14"/>
      <c r="R14" s="14">
        <v>58</v>
      </c>
      <c r="S14" s="14"/>
      <c r="T14" s="14"/>
      <c r="U14" s="14"/>
      <c r="V14" s="14"/>
      <c r="W14" s="14"/>
      <c r="X14" s="14">
        <v>70</v>
      </c>
      <c r="Y14" s="14"/>
      <c r="Z14" s="14"/>
      <c r="AA14" s="14">
        <v>83</v>
      </c>
      <c r="AB14" s="14"/>
      <c r="AC14" s="14"/>
      <c r="AD14" s="14">
        <v>115.28999999999999</v>
      </c>
      <c r="AE14" s="14">
        <v>134</v>
      </c>
      <c r="AF14" s="14"/>
    </row>
    <row r="15" spans="1:32" s="15" customFormat="1" ht="12">
      <c r="A15" s="72"/>
      <c r="B15" s="13">
        <v>31</v>
      </c>
      <c r="C15" s="3">
        <v>44780</v>
      </c>
      <c r="D15" s="14">
        <f t="shared" si="0"/>
        <v>58</v>
      </c>
      <c r="E15" s="14">
        <f t="shared" si="1"/>
        <v>80.81</v>
      </c>
      <c r="F15" s="1"/>
      <c r="G15" s="1"/>
      <c r="H15" s="1"/>
      <c r="I15" s="1"/>
      <c r="J15" s="14">
        <v>97.2</v>
      </c>
      <c r="K15" s="14"/>
      <c r="L15" s="14"/>
      <c r="M15" s="14">
        <v>75.943333333333328</v>
      </c>
      <c r="N15" s="14">
        <v>93.7</v>
      </c>
      <c r="O15" s="14">
        <v>98.03</v>
      </c>
      <c r="P15" s="14"/>
      <c r="Q15" s="14"/>
      <c r="R15" s="14">
        <v>58</v>
      </c>
      <c r="S15" s="14"/>
      <c r="T15" s="14"/>
      <c r="U15" s="14"/>
      <c r="V15" s="14"/>
      <c r="W15" s="14"/>
      <c r="X15" s="14">
        <v>89</v>
      </c>
      <c r="Y15" s="14"/>
      <c r="Z15" s="14"/>
      <c r="AA15" s="14">
        <v>83</v>
      </c>
      <c r="AB15" s="14"/>
      <c r="AC15" s="14"/>
      <c r="AD15" s="14">
        <v>132</v>
      </c>
      <c r="AE15" s="14">
        <v>138.81</v>
      </c>
      <c r="AF15" s="14"/>
    </row>
    <row r="16" spans="1:32" s="15" customFormat="1" ht="12">
      <c r="A16" s="72"/>
      <c r="B16" s="13">
        <v>32</v>
      </c>
      <c r="C16" s="3">
        <v>44787</v>
      </c>
      <c r="D16" s="14">
        <f t="shared" si="0"/>
        <v>58</v>
      </c>
      <c r="E16" s="14">
        <f t="shared" si="1"/>
        <v>76.849999999999994</v>
      </c>
      <c r="F16" s="1"/>
      <c r="G16" s="1"/>
      <c r="H16" s="1"/>
      <c r="I16" s="1"/>
      <c r="J16" s="14">
        <v>97.2</v>
      </c>
      <c r="K16" s="14"/>
      <c r="L16" s="14"/>
      <c r="M16" s="14">
        <v>79.706000000000003</v>
      </c>
      <c r="N16" s="14">
        <v>94.5</v>
      </c>
      <c r="O16" s="14">
        <v>115.845</v>
      </c>
      <c r="P16" s="14"/>
      <c r="Q16" s="14"/>
      <c r="R16" s="14">
        <v>58</v>
      </c>
      <c r="S16" s="14"/>
      <c r="T16" s="14"/>
      <c r="U16" s="14"/>
      <c r="V16" s="14"/>
      <c r="W16" s="14"/>
      <c r="X16" s="14">
        <v>89</v>
      </c>
      <c r="Y16" s="14"/>
      <c r="Z16" s="14"/>
      <c r="AA16" s="14">
        <v>83</v>
      </c>
      <c r="AB16" s="14"/>
      <c r="AC16" s="14"/>
      <c r="AD16" s="14">
        <v>132.16500000000002</v>
      </c>
      <c r="AE16" s="14">
        <v>134.85</v>
      </c>
      <c r="AF16" s="14"/>
    </row>
    <row r="17" spans="1:32" s="15" customFormat="1" ht="12">
      <c r="A17" s="72"/>
      <c r="B17" s="13">
        <v>33</v>
      </c>
      <c r="C17" s="3">
        <v>44794</v>
      </c>
      <c r="D17" s="14">
        <f t="shared" si="0"/>
        <v>74</v>
      </c>
      <c r="E17" s="14">
        <f t="shared" si="1"/>
        <v>66.069999999999993</v>
      </c>
      <c r="F17" s="1"/>
      <c r="G17" s="1"/>
      <c r="H17" s="1"/>
      <c r="I17" s="1"/>
      <c r="J17" s="14">
        <v>97.2</v>
      </c>
      <c r="K17" s="14"/>
      <c r="L17" s="14"/>
      <c r="M17" s="14">
        <v>77</v>
      </c>
      <c r="N17" s="14">
        <v>94.5</v>
      </c>
      <c r="O17" s="14">
        <v>106</v>
      </c>
      <c r="P17" s="14"/>
      <c r="Q17" s="14"/>
      <c r="R17" s="14">
        <v>74</v>
      </c>
      <c r="S17" s="14"/>
      <c r="T17" s="14"/>
      <c r="U17" s="14"/>
      <c r="V17" s="14"/>
      <c r="W17" s="14"/>
      <c r="X17" s="14">
        <v>97</v>
      </c>
      <c r="Y17" s="14"/>
      <c r="Z17" s="14"/>
      <c r="AA17" s="14">
        <v>83</v>
      </c>
      <c r="AB17" s="14"/>
      <c r="AC17" s="14">
        <v>89.58</v>
      </c>
      <c r="AD17" s="14">
        <v>132.5</v>
      </c>
      <c r="AE17" s="14">
        <v>140.07</v>
      </c>
      <c r="AF17" s="14"/>
    </row>
    <row r="18" spans="1:32" s="15" customFormat="1" ht="12">
      <c r="A18" s="72"/>
      <c r="B18" s="13">
        <v>34</v>
      </c>
      <c r="C18" s="3">
        <v>44801</v>
      </c>
      <c r="D18" s="14">
        <f t="shared" si="0"/>
        <v>76</v>
      </c>
      <c r="E18" s="14">
        <f t="shared" si="1"/>
        <v>57.5</v>
      </c>
      <c r="F18" s="1"/>
      <c r="G18" s="1"/>
      <c r="H18" s="1"/>
      <c r="I18" s="1"/>
      <c r="J18" s="14">
        <v>100</v>
      </c>
      <c r="K18" s="14"/>
      <c r="L18" s="14"/>
      <c r="M18" s="14">
        <v>77</v>
      </c>
      <c r="N18" s="14">
        <v>96.3</v>
      </c>
      <c r="O18" s="14">
        <v>114.88499999999999</v>
      </c>
      <c r="P18" s="14"/>
      <c r="Q18" s="14"/>
      <c r="R18" s="14">
        <v>76</v>
      </c>
      <c r="S18" s="14"/>
      <c r="T18" s="14"/>
      <c r="U18" s="14"/>
      <c r="V18" s="14"/>
      <c r="W18" s="14"/>
      <c r="X18" s="14">
        <v>100</v>
      </c>
      <c r="Y18" s="14"/>
      <c r="Z18" s="14"/>
      <c r="AA18" s="14">
        <v>83</v>
      </c>
      <c r="AB18" s="14"/>
      <c r="AC18" s="14">
        <v>90.96</v>
      </c>
      <c r="AD18" s="14">
        <v>133.5</v>
      </c>
      <c r="AE18" s="14"/>
      <c r="AF18" s="14"/>
    </row>
    <row r="19" spans="1:32" s="15" customFormat="1" ht="12">
      <c r="A19" s="72"/>
      <c r="B19" s="13">
        <v>35</v>
      </c>
      <c r="C19" s="3">
        <v>44808</v>
      </c>
      <c r="D19" s="14">
        <f t="shared" si="0"/>
        <v>77</v>
      </c>
      <c r="E19" s="14">
        <f t="shared" si="1"/>
        <v>54.509999999999991</v>
      </c>
      <c r="F19" s="1"/>
      <c r="G19" s="1"/>
      <c r="H19" s="1"/>
      <c r="I19" s="1"/>
      <c r="J19" s="14">
        <v>100</v>
      </c>
      <c r="K19" s="14"/>
      <c r="L19" s="14"/>
      <c r="M19" s="14">
        <v>77</v>
      </c>
      <c r="N19" s="14">
        <v>104.3</v>
      </c>
      <c r="O19" s="14">
        <v>120.55</v>
      </c>
      <c r="P19" s="14"/>
      <c r="Q19" s="14"/>
      <c r="R19" s="14">
        <v>89</v>
      </c>
      <c r="S19" s="14"/>
      <c r="T19" s="14"/>
      <c r="U19" s="14"/>
      <c r="V19" s="14"/>
      <c r="W19" s="14"/>
      <c r="X19" s="14">
        <v>100</v>
      </c>
      <c r="Y19" s="14"/>
      <c r="Z19" s="14"/>
      <c r="AA19" s="14">
        <v>83</v>
      </c>
      <c r="AB19" s="14"/>
      <c r="AC19" s="14">
        <v>93.72</v>
      </c>
      <c r="AD19" s="14">
        <v>116.33</v>
      </c>
      <c r="AE19" s="14">
        <v>131.51</v>
      </c>
      <c r="AF19" s="14"/>
    </row>
    <row r="20" spans="1:32" s="15" customFormat="1" ht="12">
      <c r="A20" s="72"/>
      <c r="B20" s="13">
        <v>36</v>
      </c>
      <c r="C20" s="3">
        <v>44815</v>
      </c>
      <c r="D20" s="14">
        <f t="shared" si="0"/>
        <v>79</v>
      </c>
      <c r="E20" s="14">
        <f t="shared" si="1"/>
        <v>53</v>
      </c>
      <c r="F20" s="1"/>
      <c r="G20" s="1"/>
      <c r="H20" s="1"/>
      <c r="I20" s="1"/>
      <c r="J20" s="14">
        <v>100</v>
      </c>
      <c r="K20" s="14"/>
      <c r="L20" s="14"/>
      <c r="M20" s="14">
        <v>87.765999999999991</v>
      </c>
      <c r="N20" s="14">
        <v>106</v>
      </c>
      <c r="O20" s="14">
        <v>120.32</v>
      </c>
      <c r="P20" s="14"/>
      <c r="Q20" s="14"/>
      <c r="R20" s="14">
        <v>79</v>
      </c>
      <c r="S20" s="14"/>
      <c r="T20" s="14"/>
      <c r="U20" s="14"/>
      <c r="V20" s="14"/>
      <c r="W20" s="14"/>
      <c r="X20" s="14">
        <v>105</v>
      </c>
      <c r="Y20" s="14"/>
      <c r="Z20" s="14"/>
      <c r="AA20" s="14">
        <v>83</v>
      </c>
      <c r="AB20" s="14"/>
      <c r="AC20" s="14"/>
      <c r="AD20" s="14">
        <v>108.9075</v>
      </c>
      <c r="AE20" s="14">
        <v>132</v>
      </c>
      <c r="AF20" s="14"/>
    </row>
    <row r="21" spans="1:32" s="15" customFormat="1" ht="12">
      <c r="A21" s="72"/>
      <c r="B21" s="13">
        <v>37</v>
      </c>
      <c r="C21" s="3">
        <v>44822</v>
      </c>
      <c r="D21" s="14">
        <f t="shared" si="0"/>
        <v>79</v>
      </c>
      <c r="E21" s="14">
        <f t="shared" si="1"/>
        <v>63</v>
      </c>
      <c r="F21" s="1"/>
      <c r="G21" s="1"/>
      <c r="H21" s="1"/>
      <c r="I21" s="1"/>
      <c r="J21" s="14">
        <v>100</v>
      </c>
      <c r="K21" s="14"/>
      <c r="L21" s="14"/>
      <c r="M21" s="14">
        <v>88.99</v>
      </c>
      <c r="N21" s="14">
        <v>107.4</v>
      </c>
      <c r="O21" s="14">
        <v>120.31</v>
      </c>
      <c r="P21" s="14"/>
      <c r="Q21" s="14"/>
      <c r="R21" s="14">
        <v>79</v>
      </c>
      <c r="S21" s="14"/>
      <c r="T21" s="14"/>
      <c r="U21" s="14"/>
      <c r="V21" s="14"/>
      <c r="W21" s="14"/>
      <c r="X21" s="14">
        <v>111</v>
      </c>
      <c r="Y21" s="14"/>
      <c r="Z21" s="14"/>
      <c r="AA21" s="14">
        <v>83</v>
      </c>
      <c r="AB21" s="14"/>
      <c r="AC21" s="14"/>
      <c r="AD21" s="14">
        <v>142</v>
      </c>
      <c r="AE21" s="14">
        <v>141.83000000000001</v>
      </c>
      <c r="AF21" s="1"/>
    </row>
    <row r="22" spans="1:32" s="15" customFormat="1" ht="12">
      <c r="A22" s="72"/>
      <c r="B22" s="13">
        <v>38</v>
      </c>
      <c r="C22" s="3">
        <v>44829</v>
      </c>
      <c r="D22" s="14">
        <f t="shared" si="0"/>
        <v>83</v>
      </c>
      <c r="E22" s="14">
        <f t="shared" si="1"/>
        <v>58.5</v>
      </c>
      <c r="F22" s="1"/>
      <c r="G22" s="1"/>
      <c r="H22" s="1"/>
      <c r="I22" s="1"/>
      <c r="J22" s="14">
        <v>100</v>
      </c>
      <c r="K22" s="14"/>
      <c r="L22" s="14"/>
      <c r="M22" s="14">
        <v>93</v>
      </c>
      <c r="N22" s="14">
        <v>110.3</v>
      </c>
      <c r="O22" s="14">
        <v>119.71</v>
      </c>
      <c r="P22" s="14"/>
      <c r="Q22" s="14"/>
      <c r="R22" s="14"/>
      <c r="S22" s="14"/>
      <c r="T22" s="14"/>
      <c r="U22" s="14"/>
      <c r="V22" s="14"/>
      <c r="W22" s="14"/>
      <c r="X22" s="14">
        <v>102</v>
      </c>
      <c r="Y22" s="14"/>
      <c r="Z22" s="14"/>
      <c r="AA22" s="14">
        <v>83</v>
      </c>
      <c r="AB22" s="14"/>
      <c r="AC22" s="14"/>
      <c r="AD22" s="14">
        <v>141.5</v>
      </c>
      <c r="AE22" s="14"/>
      <c r="AF22" s="1"/>
    </row>
    <row r="23" spans="1:32" s="15" customFormat="1" ht="12">
      <c r="A23" s="72"/>
      <c r="B23" s="13">
        <v>39</v>
      </c>
      <c r="C23" s="3">
        <v>44836</v>
      </c>
      <c r="D23" s="14">
        <f t="shared" si="0"/>
        <v>93</v>
      </c>
      <c r="E23" s="14">
        <f t="shared" si="1"/>
        <v>49.034999999999997</v>
      </c>
      <c r="F23" s="1"/>
      <c r="G23" s="1"/>
      <c r="H23" s="1"/>
      <c r="I23" s="1"/>
      <c r="J23" s="14">
        <v>105.6</v>
      </c>
      <c r="K23" s="14"/>
      <c r="L23" s="14"/>
      <c r="M23" s="14">
        <v>93</v>
      </c>
      <c r="N23" s="14">
        <v>108.8</v>
      </c>
      <c r="O23" s="14">
        <v>120.31</v>
      </c>
      <c r="P23" s="14"/>
      <c r="Q23" s="14"/>
      <c r="R23" s="14"/>
      <c r="S23" s="14"/>
      <c r="T23" s="14"/>
      <c r="U23" s="14"/>
      <c r="V23" s="14"/>
      <c r="W23" s="14"/>
      <c r="X23" s="14">
        <v>102</v>
      </c>
      <c r="Y23" s="14"/>
      <c r="Z23" s="14"/>
      <c r="AA23" s="14">
        <v>93</v>
      </c>
      <c r="AB23" s="14"/>
      <c r="AC23" s="14">
        <v>108.88</v>
      </c>
      <c r="AD23" s="14">
        <v>142.035</v>
      </c>
      <c r="AE23" s="14"/>
      <c r="AF23" s="1"/>
    </row>
    <row r="24" spans="1:32" s="15" customFormat="1" ht="12">
      <c r="A24" s="72"/>
      <c r="B24" s="13">
        <v>40</v>
      </c>
      <c r="C24" s="3">
        <v>44843</v>
      </c>
      <c r="D24" s="14">
        <f t="shared" si="0"/>
        <v>96.302000000000007</v>
      </c>
      <c r="E24" s="14">
        <f t="shared" si="1"/>
        <v>45.897999999999982</v>
      </c>
      <c r="F24" s="1"/>
      <c r="G24" s="1"/>
      <c r="H24" s="1"/>
      <c r="I24" s="1"/>
      <c r="J24" s="14">
        <v>105.6</v>
      </c>
      <c r="K24" s="14"/>
      <c r="L24" s="14"/>
      <c r="M24" s="14">
        <v>96.302000000000007</v>
      </c>
      <c r="N24" s="14">
        <v>110.38</v>
      </c>
      <c r="O24" s="14">
        <v>120.31</v>
      </c>
      <c r="P24" s="14"/>
      <c r="Q24" s="14"/>
      <c r="R24" s="14">
        <v>108</v>
      </c>
      <c r="S24" s="14"/>
      <c r="T24" s="14"/>
      <c r="U24" s="14"/>
      <c r="V24" s="14"/>
      <c r="W24" s="14"/>
      <c r="X24" s="14">
        <v>102</v>
      </c>
      <c r="Y24" s="14"/>
      <c r="Z24" s="14"/>
      <c r="AA24" s="14">
        <v>98</v>
      </c>
      <c r="AB24" s="14"/>
      <c r="AC24" s="14">
        <v>110.25</v>
      </c>
      <c r="AD24" s="14">
        <v>142.19999999999999</v>
      </c>
      <c r="AE24" s="14"/>
      <c r="AF24" s="1"/>
    </row>
    <row r="25" spans="1:32" s="15" customFormat="1" ht="12">
      <c r="A25" s="72"/>
      <c r="B25" s="13">
        <v>41</v>
      </c>
      <c r="C25" s="3">
        <v>44850</v>
      </c>
      <c r="D25" s="14">
        <f t="shared" si="0"/>
        <v>93.631999999999991</v>
      </c>
      <c r="E25" s="14">
        <f t="shared" si="1"/>
        <v>39.188000000000002</v>
      </c>
      <c r="F25" s="1"/>
      <c r="G25" s="1"/>
      <c r="H25" s="1"/>
      <c r="I25" s="1"/>
      <c r="J25" s="14">
        <v>105.6</v>
      </c>
      <c r="K25" s="14"/>
      <c r="L25" s="14"/>
      <c r="M25" s="14">
        <v>93.631999999999991</v>
      </c>
      <c r="N25" s="14">
        <v>110.52000000000001</v>
      </c>
      <c r="O25" s="14">
        <v>118.59</v>
      </c>
      <c r="P25" s="14"/>
      <c r="Q25" s="14"/>
      <c r="R25" s="14"/>
      <c r="S25" s="14"/>
      <c r="T25" s="14"/>
      <c r="U25" s="14"/>
      <c r="V25" s="14"/>
      <c r="W25" s="14"/>
      <c r="X25" s="14">
        <v>100</v>
      </c>
      <c r="Y25" s="14"/>
      <c r="Z25" s="14"/>
      <c r="AA25" s="14">
        <v>98</v>
      </c>
      <c r="AB25" s="14"/>
      <c r="AC25" s="14"/>
      <c r="AD25" s="14">
        <v>132.82</v>
      </c>
      <c r="AE25" s="14"/>
      <c r="AF25" s="1"/>
    </row>
    <row r="26" spans="1:32" s="15" customFormat="1" ht="12">
      <c r="A26" s="72"/>
      <c r="B26" s="13">
        <v>42</v>
      </c>
      <c r="C26" s="3">
        <v>44857</v>
      </c>
      <c r="D26" s="14">
        <f t="shared" si="0"/>
        <v>98</v>
      </c>
      <c r="E26" s="14">
        <f t="shared" si="1"/>
        <v>34.949999999999989</v>
      </c>
      <c r="F26" s="1"/>
      <c r="G26" s="1"/>
      <c r="H26" s="1"/>
      <c r="I26" s="1"/>
      <c r="J26" s="14">
        <v>105.6</v>
      </c>
      <c r="K26" s="14"/>
      <c r="L26" s="14"/>
      <c r="M26" s="14">
        <v>101.22999999999999</v>
      </c>
      <c r="N26" s="14">
        <v>108.5</v>
      </c>
      <c r="O26" s="14">
        <v>120.31</v>
      </c>
      <c r="P26" s="14"/>
      <c r="Q26" s="14"/>
      <c r="R26" s="14"/>
      <c r="S26" s="14"/>
      <c r="T26" s="14"/>
      <c r="U26" s="14"/>
      <c r="V26" s="14"/>
      <c r="W26" s="14"/>
      <c r="X26" s="14">
        <v>100</v>
      </c>
      <c r="Y26" s="14"/>
      <c r="Z26" s="14">
        <v>102.45558162923231</v>
      </c>
      <c r="AA26" s="14">
        <v>98</v>
      </c>
      <c r="AB26" s="14"/>
      <c r="AC26" s="14"/>
      <c r="AD26" s="14">
        <v>132.94999999999999</v>
      </c>
      <c r="AE26" s="14"/>
      <c r="AF26" s="1"/>
    </row>
    <row r="27" spans="1:32" s="15" customFormat="1" ht="12">
      <c r="A27" s="72"/>
      <c r="B27" s="13">
        <v>43</v>
      </c>
      <c r="C27" s="3">
        <v>44864</v>
      </c>
      <c r="D27" s="14">
        <f t="shared" si="0"/>
        <v>90</v>
      </c>
      <c r="E27" s="14">
        <f t="shared" si="1"/>
        <v>46.450000000000017</v>
      </c>
      <c r="F27" s="1"/>
      <c r="G27" s="1"/>
      <c r="H27" s="1"/>
      <c r="I27" s="1"/>
      <c r="J27" s="14">
        <v>105.15</v>
      </c>
      <c r="K27" s="14"/>
      <c r="L27" s="14"/>
      <c r="M27" s="14">
        <v>99.517499999999998</v>
      </c>
      <c r="N27" s="14">
        <v>108.8</v>
      </c>
      <c r="O27" s="14">
        <v>120.355</v>
      </c>
      <c r="P27" s="14"/>
      <c r="Q27" s="14"/>
      <c r="R27" s="14"/>
      <c r="S27" s="14"/>
      <c r="T27" s="14"/>
      <c r="U27" s="14"/>
      <c r="V27" s="14"/>
      <c r="W27" s="14"/>
      <c r="X27" s="14">
        <v>90</v>
      </c>
      <c r="Y27" s="14"/>
      <c r="Z27" s="14"/>
      <c r="AA27" s="14">
        <v>103</v>
      </c>
      <c r="AB27" s="14"/>
      <c r="AC27" s="14">
        <v>97.85</v>
      </c>
      <c r="AD27" s="14">
        <v>136.45000000000002</v>
      </c>
      <c r="AE27" s="14"/>
      <c r="AF27" s="1"/>
    </row>
    <row r="28" spans="1:32" s="15" customFormat="1" ht="12">
      <c r="A28" s="72"/>
      <c r="B28" s="13">
        <v>44</v>
      </c>
      <c r="C28" s="3">
        <v>44871</v>
      </c>
      <c r="D28" s="14">
        <f t="shared" si="0"/>
        <v>83</v>
      </c>
      <c r="E28" s="14">
        <f t="shared" si="1"/>
        <v>55.884999999999991</v>
      </c>
      <c r="F28" s="1"/>
      <c r="G28" s="1"/>
      <c r="H28" s="1"/>
      <c r="I28" s="1"/>
      <c r="J28" s="14">
        <v>105.6</v>
      </c>
      <c r="K28" s="14"/>
      <c r="L28" s="14"/>
      <c r="M28" s="14">
        <v>98.75</v>
      </c>
      <c r="N28" s="14">
        <v>108.8</v>
      </c>
      <c r="O28" s="14">
        <v>120.595</v>
      </c>
      <c r="P28" s="14"/>
      <c r="Q28" s="14"/>
      <c r="R28" s="14">
        <v>91</v>
      </c>
      <c r="S28" s="14"/>
      <c r="T28" s="14"/>
      <c r="U28" s="14"/>
      <c r="V28" s="14"/>
      <c r="W28" s="14"/>
      <c r="X28" s="14">
        <v>83</v>
      </c>
      <c r="Y28" s="14"/>
      <c r="Z28" s="14"/>
      <c r="AA28" s="14">
        <v>105</v>
      </c>
      <c r="AB28" s="14"/>
      <c r="AC28" s="14">
        <v>88.2</v>
      </c>
      <c r="AD28" s="14">
        <v>138.88499999999999</v>
      </c>
      <c r="AE28" s="14"/>
      <c r="AF28" s="1"/>
    </row>
    <row r="29" spans="1:32" s="15" customFormat="1" ht="12">
      <c r="A29" s="72"/>
      <c r="B29" s="13">
        <v>45</v>
      </c>
      <c r="C29" s="3">
        <v>44878</v>
      </c>
      <c r="D29" s="14">
        <f t="shared" si="0"/>
        <v>86</v>
      </c>
      <c r="E29" s="14">
        <f t="shared" si="1"/>
        <v>34.31</v>
      </c>
      <c r="F29" s="1"/>
      <c r="G29" s="1"/>
      <c r="H29" s="1"/>
      <c r="I29" s="1"/>
      <c r="J29" s="14">
        <v>105.6</v>
      </c>
      <c r="K29" s="14"/>
      <c r="L29" s="14"/>
      <c r="M29" s="14">
        <v>98.875</v>
      </c>
      <c r="N29" s="14">
        <v>108.8</v>
      </c>
      <c r="O29" s="14">
        <v>120.31</v>
      </c>
      <c r="P29" s="14"/>
      <c r="Q29" s="14"/>
      <c r="R29" s="14">
        <v>92</v>
      </c>
      <c r="S29" s="14">
        <v>93.99</v>
      </c>
      <c r="T29" s="14"/>
      <c r="U29" s="14"/>
      <c r="V29" s="14"/>
      <c r="W29" s="14"/>
      <c r="X29" s="14">
        <v>86</v>
      </c>
      <c r="Y29" s="14"/>
      <c r="Z29" s="14"/>
      <c r="AA29" s="14">
        <v>105</v>
      </c>
      <c r="AB29" s="14"/>
      <c r="AC29" s="14">
        <v>88.2</v>
      </c>
      <c r="AD29" s="14">
        <v>119.27250000000001</v>
      </c>
      <c r="AE29" s="14"/>
      <c r="AF29" s="1"/>
    </row>
    <row r="30" spans="1:32" s="15" customFormat="1" ht="12">
      <c r="A30" s="72"/>
      <c r="B30" s="13">
        <v>46</v>
      </c>
      <c r="C30" s="3">
        <v>44885</v>
      </c>
      <c r="D30" s="14">
        <f t="shared" si="0"/>
        <v>86</v>
      </c>
      <c r="E30" s="14">
        <f t="shared" si="1"/>
        <v>37.45750000000001</v>
      </c>
      <c r="F30" s="1"/>
      <c r="G30" s="1"/>
      <c r="H30" s="1"/>
      <c r="I30" s="1"/>
      <c r="J30" s="14">
        <v>105.6</v>
      </c>
      <c r="K30" s="14"/>
      <c r="L30" s="14"/>
      <c r="M30" s="14">
        <v>96.787499999999994</v>
      </c>
      <c r="N30" s="14">
        <v>108.8</v>
      </c>
      <c r="O30" s="14">
        <v>119.27500000000001</v>
      </c>
      <c r="P30" s="14"/>
      <c r="Q30" s="14"/>
      <c r="R30" s="14">
        <v>95</v>
      </c>
      <c r="S30" s="14">
        <v>95.14</v>
      </c>
      <c r="T30" s="14"/>
      <c r="U30" s="14"/>
      <c r="V30" s="14"/>
      <c r="W30" s="14"/>
      <c r="X30" s="14">
        <v>86</v>
      </c>
      <c r="Y30" s="14"/>
      <c r="Z30" s="14"/>
      <c r="AA30" s="14">
        <v>97.5</v>
      </c>
      <c r="AB30" s="14"/>
      <c r="AC30" s="14">
        <v>89.58</v>
      </c>
      <c r="AD30" s="14">
        <v>123.45750000000001</v>
      </c>
      <c r="AE30" s="14"/>
      <c r="AF30" s="1"/>
    </row>
    <row r="31" spans="1:32" s="15" customFormat="1" ht="12">
      <c r="A31" s="72"/>
      <c r="B31" s="13">
        <v>47</v>
      </c>
      <c r="C31" s="3">
        <v>44892</v>
      </c>
      <c r="D31" s="14">
        <f t="shared" si="0"/>
        <v>82.34</v>
      </c>
      <c r="E31" s="14">
        <f t="shared" si="1"/>
        <v>51.913333333333327</v>
      </c>
      <c r="F31" s="1"/>
      <c r="G31" s="1"/>
      <c r="H31" s="1"/>
      <c r="I31" s="1"/>
      <c r="J31" s="14">
        <v>105.6</v>
      </c>
      <c r="K31" s="14"/>
      <c r="L31" s="14"/>
      <c r="M31" s="14">
        <v>95.0625</v>
      </c>
      <c r="N31" s="14">
        <v>109.18</v>
      </c>
      <c r="O31" s="14">
        <v>120.405</v>
      </c>
      <c r="P31" s="14"/>
      <c r="Q31" s="14"/>
      <c r="R31" s="14">
        <v>95</v>
      </c>
      <c r="S31" s="14"/>
      <c r="T31" s="14"/>
      <c r="U31" s="14"/>
      <c r="V31" s="14"/>
      <c r="W31" s="14"/>
      <c r="X31" s="14">
        <v>100</v>
      </c>
      <c r="Y31" s="14"/>
      <c r="Z31" s="14"/>
      <c r="AA31" s="14">
        <v>97.5</v>
      </c>
      <c r="AB31" s="14"/>
      <c r="AC31" s="14">
        <v>82.34</v>
      </c>
      <c r="AD31" s="14">
        <v>134.25333333333333</v>
      </c>
      <c r="AE31" s="14"/>
      <c r="AF31" s="1"/>
    </row>
    <row r="32" spans="1:32" s="15" customFormat="1" ht="12">
      <c r="A32" s="72"/>
      <c r="B32" s="13">
        <v>48</v>
      </c>
      <c r="C32" s="3">
        <v>44899</v>
      </c>
      <c r="D32" s="14">
        <f t="shared" ref="D32:D63" si="2">MIN(F32:AF32)</f>
        <v>86</v>
      </c>
      <c r="E32" s="14">
        <f t="shared" ref="E32:E63" si="3">MAX(F32:AF32)-D32</f>
        <v>34.31</v>
      </c>
      <c r="F32" s="1"/>
      <c r="G32" s="1"/>
      <c r="H32" s="1"/>
      <c r="I32" s="1"/>
      <c r="J32" s="14">
        <v>105.6</v>
      </c>
      <c r="K32" s="14"/>
      <c r="L32" s="14"/>
      <c r="M32" s="14">
        <v>94.73</v>
      </c>
      <c r="N32" s="14">
        <v>110.2</v>
      </c>
      <c r="O32" s="14">
        <v>120.31</v>
      </c>
      <c r="P32" s="14"/>
      <c r="Q32" s="14"/>
      <c r="R32" s="14">
        <v>96.25</v>
      </c>
      <c r="S32" s="14"/>
      <c r="T32" s="14"/>
      <c r="U32" s="14"/>
      <c r="V32" s="14"/>
      <c r="W32" s="14"/>
      <c r="X32" s="14">
        <v>109</v>
      </c>
      <c r="Y32" s="14"/>
      <c r="Z32" s="14"/>
      <c r="AA32" s="14">
        <v>86</v>
      </c>
      <c r="AB32" s="14"/>
      <c r="AC32" s="14">
        <v>96.47</v>
      </c>
      <c r="AD32" s="14">
        <v>107.268</v>
      </c>
      <c r="AE32" s="14"/>
      <c r="AF32" s="1"/>
    </row>
    <row r="33" spans="1:32" s="15" customFormat="1" ht="12">
      <c r="A33" s="72"/>
      <c r="B33" s="13">
        <v>49</v>
      </c>
      <c r="C33" s="3">
        <v>44906</v>
      </c>
      <c r="D33" s="14">
        <f t="shared" si="2"/>
        <v>86</v>
      </c>
      <c r="E33" s="14">
        <f t="shared" si="3"/>
        <v>40.462500000000006</v>
      </c>
      <c r="F33" s="1"/>
      <c r="G33" s="1"/>
      <c r="H33" s="1"/>
      <c r="I33" s="1"/>
      <c r="J33" s="14">
        <v>111.1</v>
      </c>
      <c r="K33" s="14"/>
      <c r="L33" s="14"/>
      <c r="M33" s="14">
        <v>90.210000000000008</v>
      </c>
      <c r="N33" s="14">
        <v>110.08</v>
      </c>
      <c r="O33" s="14">
        <v>119.30500000000001</v>
      </c>
      <c r="P33" s="14"/>
      <c r="Q33" s="14"/>
      <c r="R33" s="14">
        <v>97.333333333333329</v>
      </c>
      <c r="S33" s="14"/>
      <c r="T33" s="14"/>
      <c r="U33" s="14"/>
      <c r="V33" s="14"/>
      <c r="W33" s="14"/>
      <c r="X33" s="14">
        <v>111</v>
      </c>
      <c r="Y33" s="14"/>
      <c r="Z33" s="14">
        <v>106.43959552953699</v>
      </c>
      <c r="AA33" s="14">
        <v>86</v>
      </c>
      <c r="AB33" s="14"/>
      <c r="AC33" s="14">
        <v>108.11</v>
      </c>
      <c r="AD33" s="14">
        <v>126.46250000000001</v>
      </c>
      <c r="AE33" s="14"/>
      <c r="AF33" s="1"/>
    </row>
    <row r="34" spans="1:32" s="15" customFormat="1" ht="12">
      <c r="A34" s="72"/>
      <c r="B34" s="13">
        <v>50</v>
      </c>
      <c r="C34" s="3">
        <v>44913</v>
      </c>
      <c r="D34" s="14">
        <f t="shared" si="2"/>
        <v>84.284999999999997</v>
      </c>
      <c r="E34" s="14">
        <f t="shared" si="3"/>
        <v>57.795000000000016</v>
      </c>
      <c r="F34" s="1"/>
      <c r="G34" s="1"/>
      <c r="H34" s="1"/>
      <c r="I34" s="1"/>
      <c r="J34" s="14">
        <v>111.1</v>
      </c>
      <c r="K34" s="14"/>
      <c r="L34" s="14"/>
      <c r="M34" s="14">
        <v>84.284999999999997</v>
      </c>
      <c r="N34" s="14">
        <v>110.8</v>
      </c>
      <c r="O34" s="14">
        <v>114.02500000000001</v>
      </c>
      <c r="P34" s="14"/>
      <c r="Q34" s="14"/>
      <c r="R34" s="14">
        <v>98.75</v>
      </c>
      <c r="S34" s="14"/>
      <c r="T34" s="14"/>
      <c r="U34" s="14"/>
      <c r="V34" s="14"/>
      <c r="W34" s="14"/>
      <c r="X34" s="14">
        <v>105</v>
      </c>
      <c r="Y34" s="14"/>
      <c r="Z34" s="14"/>
      <c r="AA34" s="14">
        <v>86</v>
      </c>
      <c r="AB34" s="14"/>
      <c r="AC34" s="14">
        <v>101.98</v>
      </c>
      <c r="AD34" s="14">
        <v>142.08000000000001</v>
      </c>
      <c r="AE34" s="14"/>
      <c r="AF34" s="1"/>
    </row>
    <row r="35" spans="1:32" s="15" customFormat="1" ht="12">
      <c r="A35" s="72"/>
      <c r="B35" s="13">
        <v>51</v>
      </c>
      <c r="C35" s="3">
        <v>44920</v>
      </c>
      <c r="D35" s="14">
        <f t="shared" si="2"/>
        <v>86</v>
      </c>
      <c r="E35" s="14">
        <f t="shared" si="3"/>
        <v>41.66</v>
      </c>
      <c r="F35" s="1"/>
      <c r="G35" s="1"/>
      <c r="H35" s="1"/>
      <c r="I35" s="1"/>
      <c r="J35" s="14">
        <v>116.19999999999999</v>
      </c>
      <c r="K35" s="14"/>
      <c r="L35" s="14"/>
      <c r="M35" s="14">
        <v>89.9375</v>
      </c>
      <c r="N35" s="14">
        <v>111</v>
      </c>
      <c r="O35" s="14">
        <v>106</v>
      </c>
      <c r="P35" s="14"/>
      <c r="Q35" s="14"/>
      <c r="R35" s="14">
        <v>96.5</v>
      </c>
      <c r="S35" s="14"/>
      <c r="T35" s="14"/>
      <c r="U35" s="14"/>
      <c r="V35" s="14"/>
      <c r="W35" s="14"/>
      <c r="X35" s="14">
        <v>105</v>
      </c>
      <c r="Y35" s="14"/>
      <c r="Z35" s="14"/>
      <c r="AA35" s="14">
        <v>86</v>
      </c>
      <c r="AB35" s="14"/>
      <c r="AC35" s="14">
        <v>101.98</v>
      </c>
      <c r="AD35" s="14">
        <v>127.66</v>
      </c>
      <c r="AE35" s="14"/>
      <c r="AF35" s="1"/>
    </row>
    <row r="36" spans="1:32" s="15" customFormat="1" ht="12">
      <c r="A36" s="72"/>
      <c r="B36" s="13">
        <v>52</v>
      </c>
      <c r="C36" s="3">
        <v>44927</v>
      </c>
      <c r="D36" s="14">
        <f t="shared" si="2"/>
        <v>86</v>
      </c>
      <c r="E36" s="14">
        <f t="shared" si="3"/>
        <v>53.289999999999992</v>
      </c>
      <c r="F36" s="1"/>
      <c r="G36" s="1"/>
      <c r="H36" s="1"/>
      <c r="I36" s="1"/>
      <c r="J36" s="14"/>
      <c r="K36" s="14"/>
      <c r="L36" s="14"/>
      <c r="M36" s="14">
        <v>86.25</v>
      </c>
      <c r="N36" s="14">
        <v>110.4</v>
      </c>
      <c r="O36" s="14">
        <v>120.67500000000001</v>
      </c>
      <c r="P36" s="14"/>
      <c r="Q36" s="14"/>
      <c r="R36" s="14">
        <v>113</v>
      </c>
      <c r="S36" s="14"/>
      <c r="T36" s="14"/>
      <c r="U36" s="14"/>
      <c r="V36" s="14"/>
      <c r="W36" s="14"/>
      <c r="X36" s="14">
        <v>95</v>
      </c>
      <c r="Y36" s="14"/>
      <c r="Z36" s="14"/>
      <c r="AA36" s="14">
        <v>86</v>
      </c>
      <c r="AB36" s="14"/>
      <c r="AC36" s="14">
        <v>101.98</v>
      </c>
      <c r="AD36" s="14">
        <v>139.29</v>
      </c>
      <c r="AE36" s="14"/>
      <c r="AF36" s="1"/>
    </row>
    <row r="37" spans="1:32" s="15" customFormat="1" ht="12">
      <c r="A37" s="72">
        <v>2023</v>
      </c>
      <c r="B37" s="13">
        <v>1</v>
      </c>
      <c r="C37" s="3">
        <v>44934</v>
      </c>
      <c r="D37" s="14">
        <f t="shared" si="2"/>
        <v>80.567499999999995</v>
      </c>
      <c r="E37" s="14">
        <f t="shared" si="3"/>
        <v>63.652500000000003</v>
      </c>
      <c r="F37" s="1"/>
      <c r="G37" s="1"/>
      <c r="H37" s="1"/>
      <c r="I37" s="1"/>
      <c r="J37" s="14">
        <v>111.1</v>
      </c>
      <c r="K37" s="14"/>
      <c r="L37" s="14"/>
      <c r="M37" s="14">
        <v>80.567499999999995</v>
      </c>
      <c r="N37" s="14">
        <v>111.08</v>
      </c>
      <c r="O37" s="14">
        <v>120.44500000000001</v>
      </c>
      <c r="P37" s="14"/>
      <c r="Q37" s="14"/>
      <c r="R37" s="14">
        <v>109</v>
      </c>
      <c r="S37" s="14"/>
      <c r="T37" s="14"/>
      <c r="U37" s="14"/>
      <c r="V37" s="14"/>
      <c r="W37" s="14"/>
      <c r="X37" s="14">
        <v>100</v>
      </c>
      <c r="Y37" s="14"/>
      <c r="Z37" s="14"/>
      <c r="AA37" s="14">
        <v>85.5</v>
      </c>
      <c r="AB37" s="14"/>
      <c r="AC37" s="14">
        <v>101.98</v>
      </c>
      <c r="AD37" s="14">
        <v>144.22</v>
      </c>
      <c r="AE37" s="14"/>
      <c r="AF37" s="1"/>
    </row>
    <row r="38" spans="1:32" s="15" customFormat="1" ht="12">
      <c r="A38" s="72"/>
      <c r="B38" s="13">
        <v>2</v>
      </c>
      <c r="C38" s="3">
        <v>44941</v>
      </c>
      <c r="D38" s="14">
        <f t="shared" si="2"/>
        <v>84.987499999999997</v>
      </c>
      <c r="E38" s="14">
        <f t="shared" si="3"/>
        <v>63.952500000000001</v>
      </c>
      <c r="F38" s="1"/>
      <c r="G38" s="1"/>
      <c r="H38" s="1"/>
      <c r="I38" s="1"/>
      <c r="J38" s="14">
        <v>111.1</v>
      </c>
      <c r="K38" s="14"/>
      <c r="L38" s="14"/>
      <c r="M38" s="14">
        <v>84.987499999999997</v>
      </c>
      <c r="N38" s="14">
        <v>115.3</v>
      </c>
      <c r="O38" s="14">
        <v>120.315</v>
      </c>
      <c r="P38" s="14"/>
      <c r="Q38" s="14"/>
      <c r="R38" s="14">
        <v>110</v>
      </c>
      <c r="S38" s="14"/>
      <c r="T38" s="14"/>
      <c r="U38" s="14"/>
      <c r="V38" s="14"/>
      <c r="W38" s="14"/>
      <c r="X38" s="14">
        <v>108</v>
      </c>
      <c r="Y38" s="14"/>
      <c r="Z38" s="14"/>
      <c r="AA38" s="14">
        <v>85</v>
      </c>
      <c r="AB38" s="14"/>
      <c r="AC38" s="14">
        <v>107.5</v>
      </c>
      <c r="AD38" s="14">
        <v>148.94</v>
      </c>
      <c r="AE38" s="14"/>
      <c r="AF38" s="1"/>
    </row>
    <row r="39" spans="1:32" s="15" customFormat="1" ht="12">
      <c r="A39" s="72"/>
      <c r="B39" s="13">
        <v>3</v>
      </c>
      <c r="C39" s="3">
        <v>44948</v>
      </c>
      <c r="D39" s="14">
        <f t="shared" si="2"/>
        <v>85</v>
      </c>
      <c r="E39" s="14">
        <f t="shared" si="3"/>
        <v>65.199999999999989</v>
      </c>
      <c r="F39" s="1"/>
      <c r="G39" s="1"/>
      <c r="H39" s="1"/>
      <c r="I39" s="1"/>
      <c r="J39" s="14">
        <v>111.1</v>
      </c>
      <c r="K39" s="14"/>
      <c r="L39" s="14"/>
      <c r="M39" s="14">
        <v>90.164999999999992</v>
      </c>
      <c r="N39" s="14">
        <v>121.68</v>
      </c>
      <c r="O39" s="14">
        <v>120.31</v>
      </c>
      <c r="P39" s="14"/>
      <c r="Q39" s="14"/>
      <c r="R39" s="14">
        <v>109</v>
      </c>
      <c r="S39" s="14"/>
      <c r="T39" s="14"/>
      <c r="U39" s="14"/>
      <c r="V39" s="14"/>
      <c r="W39" s="14"/>
      <c r="X39" s="14">
        <v>111</v>
      </c>
      <c r="Y39" s="14"/>
      <c r="Z39" s="14"/>
      <c r="AA39" s="14">
        <v>85</v>
      </c>
      <c r="AB39" s="14"/>
      <c r="AC39" s="14">
        <v>108.87</v>
      </c>
      <c r="AD39" s="14">
        <v>150.19999999999999</v>
      </c>
      <c r="AE39" s="14"/>
      <c r="AF39" s="1"/>
    </row>
    <row r="40" spans="1:32" s="15" customFormat="1" ht="12">
      <c r="A40" s="72"/>
      <c r="B40" s="13">
        <v>4</v>
      </c>
      <c r="C40" s="3">
        <v>44955</v>
      </c>
      <c r="D40" s="14">
        <f t="shared" si="2"/>
        <v>86</v>
      </c>
      <c r="E40" s="14">
        <f t="shared" si="3"/>
        <v>59.900000000000006</v>
      </c>
      <c r="F40" s="1"/>
      <c r="G40" s="1"/>
      <c r="H40" s="1"/>
      <c r="I40" s="1"/>
      <c r="J40" s="14">
        <v>111.1</v>
      </c>
      <c r="K40" s="14"/>
      <c r="L40" s="14"/>
      <c r="M40" s="14">
        <v>91.25</v>
      </c>
      <c r="N40" s="14">
        <v>123.62</v>
      </c>
      <c r="O40" s="14">
        <v>119.77500000000001</v>
      </c>
      <c r="P40" s="14"/>
      <c r="Q40" s="14"/>
      <c r="R40" s="14">
        <v>111</v>
      </c>
      <c r="S40" s="14"/>
      <c r="T40" s="14"/>
      <c r="U40" s="14"/>
      <c r="V40" s="14"/>
      <c r="W40" s="14"/>
      <c r="X40" s="14">
        <v>112</v>
      </c>
      <c r="Y40" s="14"/>
      <c r="Z40" s="14"/>
      <c r="AA40" s="14">
        <v>86</v>
      </c>
      <c r="AB40" s="14"/>
      <c r="AC40" s="14">
        <v>108.87</v>
      </c>
      <c r="AD40" s="14">
        <v>145.9</v>
      </c>
      <c r="AE40" s="14"/>
      <c r="AF40" s="1"/>
    </row>
    <row r="41" spans="1:32" s="15" customFormat="1" ht="12">
      <c r="A41" s="72"/>
      <c r="B41" s="13">
        <v>5</v>
      </c>
      <c r="C41" s="3">
        <v>44962</v>
      </c>
      <c r="D41" s="14">
        <f t="shared" si="2"/>
        <v>87.5</v>
      </c>
      <c r="E41" s="14">
        <f t="shared" si="3"/>
        <v>61</v>
      </c>
      <c r="F41" s="1"/>
      <c r="G41" s="1"/>
      <c r="H41" s="1"/>
      <c r="I41" s="1"/>
      <c r="J41" s="14">
        <v>111.1</v>
      </c>
      <c r="K41" s="14"/>
      <c r="L41" s="14"/>
      <c r="M41" s="14">
        <v>91.25</v>
      </c>
      <c r="N41" s="14">
        <v>124.28</v>
      </c>
      <c r="O41" s="14">
        <v>120.31</v>
      </c>
      <c r="P41" s="14"/>
      <c r="Q41" s="14"/>
      <c r="R41" s="14">
        <v>115.5</v>
      </c>
      <c r="S41" s="14"/>
      <c r="T41" s="14"/>
      <c r="U41" s="14"/>
      <c r="V41" s="14"/>
      <c r="W41" s="14"/>
      <c r="X41" s="14">
        <v>113</v>
      </c>
      <c r="Y41" s="14"/>
      <c r="Z41" s="14"/>
      <c r="AA41" s="14">
        <v>87.5</v>
      </c>
      <c r="AB41" s="14"/>
      <c r="AC41" s="14">
        <v>113.01</v>
      </c>
      <c r="AD41" s="14">
        <v>148.5</v>
      </c>
      <c r="AE41" s="14"/>
      <c r="AF41" s="1"/>
    </row>
    <row r="42" spans="1:32" s="15" customFormat="1" ht="12">
      <c r="A42" s="72"/>
      <c r="B42" s="13">
        <f>B41+1</f>
        <v>6</v>
      </c>
      <c r="C42" s="3">
        <v>44969</v>
      </c>
      <c r="D42" s="14">
        <f t="shared" si="2"/>
        <v>85</v>
      </c>
      <c r="E42" s="14">
        <f t="shared" si="3"/>
        <v>51.78</v>
      </c>
      <c r="F42" s="1"/>
      <c r="G42" s="1"/>
      <c r="H42" s="1"/>
      <c r="I42" s="1"/>
      <c r="J42" s="14">
        <v>111.1</v>
      </c>
      <c r="K42" s="14"/>
      <c r="L42" s="14"/>
      <c r="M42" s="14">
        <v>95.64</v>
      </c>
      <c r="N42" s="14">
        <v>123.86</v>
      </c>
      <c r="O42" s="14">
        <v>120.31</v>
      </c>
      <c r="P42" s="14"/>
      <c r="Q42" s="14"/>
      <c r="R42" s="14">
        <v>117</v>
      </c>
      <c r="S42" s="14"/>
      <c r="T42" s="14"/>
      <c r="U42" s="14"/>
      <c r="V42" s="14"/>
      <c r="W42" s="14"/>
      <c r="X42" s="14">
        <v>116</v>
      </c>
      <c r="Y42" s="14"/>
      <c r="Z42" s="14"/>
      <c r="AA42" s="14">
        <v>85</v>
      </c>
      <c r="AB42" s="14"/>
      <c r="AC42" s="14">
        <v>113.01</v>
      </c>
      <c r="AD42" s="14">
        <v>136.78</v>
      </c>
      <c r="AE42" s="14"/>
      <c r="AF42" s="1"/>
    </row>
    <row r="43" spans="1:32" s="15" customFormat="1" ht="12">
      <c r="A43" s="72"/>
      <c r="B43" s="13">
        <f t="shared" ref="B43:B48" si="4">B42+1</f>
        <v>7</v>
      </c>
      <c r="C43" s="3">
        <v>44976</v>
      </c>
      <c r="D43" s="14">
        <f t="shared" si="2"/>
        <v>87.5</v>
      </c>
      <c r="E43" s="14">
        <f t="shared" si="3"/>
        <v>49.47</v>
      </c>
      <c r="F43" s="1"/>
      <c r="G43" s="1"/>
      <c r="H43" s="1"/>
      <c r="I43" s="1"/>
      <c r="J43" s="14">
        <v>111.1</v>
      </c>
      <c r="K43" s="14"/>
      <c r="L43" s="14"/>
      <c r="M43" s="14">
        <v>96.25</v>
      </c>
      <c r="N43" s="14">
        <v>124.22</v>
      </c>
      <c r="O43" s="14">
        <v>120.23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>
        <v>87.5</v>
      </c>
      <c r="AB43" s="14"/>
      <c r="AC43" s="14">
        <v>110.25</v>
      </c>
      <c r="AD43" s="14">
        <v>136.97</v>
      </c>
      <c r="AE43" s="14"/>
      <c r="AF43" s="1"/>
    </row>
    <row r="44" spans="1:32" s="15" customFormat="1" ht="12">
      <c r="A44" s="72"/>
      <c r="B44" s="13">
        <f t="shared" si="4"/>
        <v>8</v>
      </c>
      <c r="C44" s="3">
        <v>44983</v>
      </c>
      <c r="D44" s="14">
        <f t="shared" si="2"/>
        <v>87.5</v>
      </c>
      <c r="E44" s="14">
        <f t="shared" si="3"/>
        <v>61.800000000000011</v>
      </c>
      <c r="F44" s="1"/>
      <c r="G44" s="1"/>
      <c r="H44" s="1"/>
      <c r="I44" s="1"/>
      <c r="J44" s="14">
        <v>113.9</v>
      </c>
      <c r="K44" s="14"/>
      <c r="L44" s="14"/>
      <c r="M44" s="14">
        <v>96.25</v>
      </c>
      <c r="N44" s="14">
        <v>123.5</v>
      </c>
      <c r="O44" s="14">
        <v>120.265</v>
      </c>
      <c r="P44" s="14"/>
      <c r="Q44" s="14"/>
      <c r="R44" s="14"/>
      <c r="S44" s="14"/>
      <c r="T44" s="14"/>
      <c r="U44" s="14"/>
      <c r="V44" s="14"/>
      <c r="W44" s="14"/>
      <c r="X44" s="14">
        <v>115</v>
      </c>
      <c r="Y44" s="14"/>
      <c r="Z44" s="14"/>
      <c r="AA44" s="14">
        <v>87.5</v>
      </c>
      <c r="AB44" s="14"/>
      <c r="AC44" s="14"/>
      <c r="AD44" s="14">
        <v>149.30000000000001</v>
      </c>
      <c r="AE44" s="14"/>
      <c r="AF44" s="1"/>
    </row>
    <row r="45" spans="1:32" s="15" customFormat="1" ht="12">
      <c r="A45" s="72"/>
      <c r="B45" s="13">
        <f t="shared" si="4"/>
        <v>9</v>
      </c>
      <c r="C45" s="3">
        <v>44990</v>
      </c>
      <c r="D45" s="14">
        <f t="shared" si="2"/>
        <v>87.5</v>
      </c>
      <c r="E45" s="14">
        <f t="shared" si="3"/>
        <v>60.699999999999989</v>
      </c>
      <c r="F45" s="1"/>
      <c r="G45" s="1"/>
      <c r="H45" s="1"/>
      <c r="I45" s="1"/>
      <c r="J45" s="14">
        <v>113.9</v>
      </c>
      <c r="K45" s="14"/>
      <c r="L45" s="14"/>
      <c r="M45" s="14">
        <v>93.422499999999999</v>
      </c>
      <c r="N45" s="14">
        <v>123.5</v>
      </c>
      <c r="O45" s="14">
        <v>123.17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>
        <v>87.5</v>
      </c>
      <c r="AB45" s="14"/>
      <c r="AC45" s="14">
        <v>111.63</v>
      </c>
      <c r="AD45" s="14">
        <v>148.19999999999999</v>
      </c>
      <c r="AE45" s="14"/>
      <c r="AF45" s="1"/>
    </row>
    <row r="46" spans="1:32" s="15" customFormat="1" ht="12">
      <c r="A46" s="72"/>
      <c r="B46" s="13">
        <f t="shared" si="4"/>
        <v>10</v>
      </c>
      <c r="C46" s="3">
        <v>44997</v>
      </c>
      <c r="D46" s="14">
        <f t="shared" si="2"/>
        <v>91.5</v>
      </c>
      <c r="E46" s="14">
        <f t="shared" si="3"/>
        <v>57.180000000000007</v>
      </c>
      <c r="F46" s="1"/>
      <c r="G46" s="1"/>
      <c r="H46" s="1"/>
      <c r="I46" s="1"/>
      <c r="J46" s="14">
        <v>113.9</v>
      </c>
      <c r="K46" s="14"/>
      <c r="L46" s="14"/>
      <c r="M46" s="14">
        <v>95.44</v>
      </c>
      <c r="N46" s="14">
        <v>124.7</v>
      </c>
      <c r="O46" s="14">
        <v>127.52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>
        <v>91.5</v>
      </c>
      <c r="AB46" s="14"/>
      <c r="AC46" s="14"/>
      <c r="AD46" s="14">
        <v>148.68</v>
      </c>
      <c r="AE46" s="14"/>
      <c r="AF46" s="1"/>
    </row>
    <row r="47" spans="1:32" s="15" customFormat="1" ht="12">
      <c r="A47" s="72"/>
      <c r="B47" s="13">
        <f t="shared" si="4"/>
        <v>11</v>
      </c>
      <c r="C47" s="3">
        <v>45004</v>
      </c>
      <c r="D47" s="14">
        <f t="shared" si="2"/>
        <v>91.5</v>
      </c>
      <c r="E47" s="14">
        <f t="shared" si="3"/>
        <v>57.900000000000006</v>
      </c>
      <c r="F47" s="1"/>
      <c r="G47" s="1"/>
      <c r="H47" s="1"/>
      <c r="I47" s="1"/>
      <c r="J47" s="14">
        <v>113.9</v>
      </c>
      <c r="K47" s="14"/>
      <c r="L47" s="14"/>
      <c r="M47" s="14">
        <v>96.25</v>
      </c>
      <c r="N47" s="14">
        <v>124.4</v>
      </c>
      <c r="O47" s="14">
        <v>127.80500000000001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>
        <v>91.5</v>
      </c>
      <c r="AB47" s="14"/>
      <c r="AC47" s="14">
        <v>104.05</v>
      </c>
      <c r="AD47" s="14">
        <v>149.4</v>
      </c>
      <c r="AE47" s="14"/>
      <c r="AF47" s="1"/>
    </row>
    <row r="48" spans="1:32" s="15" customFormat="1" ht="12">
      <c r="A48" s="72"/>
      <c r="B48" s="13">
        <f t="shared" si="4"/>
        <v>12</v>
      </c>
      <c r="C48" s="3">
        <v>45011</v>
      </c>
      <c r="D48" s="14">
        <f t="shared" si="2"/>
        <v>91.5</v>
      </c>
      <c r="E48" s="14">
        <f t="shared" si="3"/>
        <v>57.75</v>
      </c>
      <c r="F48" s="1"/>
      <c r="G48" s="1"/>
      <c r="H48" s="1"/>
      <c r="I48" s="1"/>
      <c r="J48" s="14">
        <v>113.9</v>
      </c>
      <c r="K48" s="14"/>
      <c r="L48" s="14"/>
      <c r="M48" s="14">
        <v>93.44</v>
      </c>
      <c r="N48" s="14">
        <v>125</v>
      </c>
      <c r="O48" s="14">
        <v>106</v>
      </c>
      <c r="P48" s="14"/>
      <c r="Q48" s="14"/>
      <c r="R48" s="14">
        <v>94</v>
      </c>
      <c r="S48" s="14"/>
      <c r="T48" s="14"/>
      <c r="U48" s="14"/>
      <c r="V48" s="14"/>
      <c r="W48" s="14"/>
      <c r="X48" s="14">
        <v>96</v>
      </c>
      <c r="Y48" s="14"/>
      <c r="Z48" s="14"/>
      <c r="AA48" s="14">
        <v>91.5</v>
      </c>
      <c r="AB48" s="14"/>
      <c r="AC48" s="14"/>
      <c r="AD48" s="14">
        <v>149.25</v>
      </c>
      <c r="AE48" s="14"/>
      <c r="AF48" s="1"/>
    </row>
    <row r="49" spans="1:32" s="15" customFormat="1" ht="12">
      <c r="A49" s="72"/>
      <c r="B49" s="13">
        <f>B48+1</f>
        <v>13</v>
      </c>
      <c r="C49" s="3">
        <v>45018</v>
      </c>
      <c r="D49" s="14">
        <f t="shared" si="2"/>
        <v>85</v>
      </c>
      <c r="E49" s="14">
        <f t="shared" si="3"/>
        <v>42.584999999999994</v>
      </c>
      <c r="F49" s="1"/>
      <c r="G49" s="1"/>
      <c r="H49" s="1"/>
      <c r="I49" s="1"/>
      <c r="J49" s="14">
        <v>113.9</v>
      </c>
      <c r="K49" s="14"/>
      <c r="L49" s="14"/>
      <c r="M49" s="14">
        <v>92.032499999999999</v>
      </c>
      <c r="N49" s="14">
        <v>125</v>
      </c>
      <c r="O49" s="14">
        <v>127.58499999999999</v>
      </c>
      <c r="P49" s="14"/>
      <c r="Q49" s="14"/>
      <c r="R49" s="14"/>
      <c r="S49" s="14"/>
      <c r="T49" s="14"/>
      <c r="U49" s="14"/>
      <c r="V49" s="14"/>
      <c r="W49" s="14"/>
      <c r="X49" s="14">
        <v>85</v>
      </c>
      <c r="Y49" s="14"/>
      <c r="Z49" s="14"/>
      <c r="AA49" s="14">
        <v>89</v>
      </c>
      <c r="AB49" s="14"/>
      <c r="AC49" s="14"/>
      <c r="AD49" s="14">
        <v>125.55666666666667</v>
      </c>
      <c r="AE49" s="14"/>
      <c r="AF49" s="1"/>
    </row>
    <row r="50" spans="1:32" s="15" customFormat="1" ht="12">
      <c r="A50" s="72"/>
      <c r="B50" s="13">
        <f>B49+1</f>
        <v>14</v>
      </c>
      <c r="C50" s="3">
        <v>45025</v>
      </c>
      <c r="D50" s="14">
        <f t="shared" si="2"/>
        <v>80</v>
      </c>
      <c r="E50" s="14">
        <f t="shared" si="3"/>
        <v>47.59</v>
      </c>
      <c r="F50" s="1"/>
      <c r="G50" s="1"/>
      <c r="H50" s="1"/>
      <c r="I50" s="1"/>
      <c r="J50" s="14">
        <v>113.9</v>
      </c>
      <c r="K50" s="14"/>
      <c r="L50" s="14"/>
      <c r="M50" s="14">
        <v>90.707499999999996</v>
      </c>
      <c r="N50" s="14">
        <v>125.80000000000001</v>
      </c>
      <c r="O50" s="14">
        <v>127.59</v>
      </c>
      <c r="P50" s="14"/>
      <c r="Q50" s="14"/>
      <c r="R50" s="14"/>
      <c r="S50" s="14"/>
      <c r="T50" s="14"/>
      <c r="U50" s="14"/>
      <c r="V50" s="14"/>
      <c r="W50" s="14"/>
      <c r="X50" s="14">
        <v>80</v>
      </c>
      <c r="Y50" s="14"/>
      <c r="Z50" s="14"/>
      <c r="AA50" s="14">
        <v>89</v>
      </c>
      <c r="AB50" s="14"/>
      <c r="AC50" s="14"/>
      <c r="AD50" s="14">
        <v>126.54</v>
      </c>
      <c r="AE50" s="14"/>
      <c r="AF50" s="1"/>
    </row>
    <row r="51" spans="1:32" s="15" customFormat="1" ht="12">
      <c r="A51" s="72"/>
      <c r="B51" s="13">
        <f t="shared" ref="B51:B56" si="5">B50+1</f>
        <v>15</v>
      </c>
      <c r="C51" s="3">
        <v>45032</v>
      </c>
      <c r="D51" s="14">
        <f t="shared" si="2"/>
        <v>78</v>
      </c>
      <c r="E51" s="14">
        <f t="shared" si="3"/>
        <v>49.584999999999994</v>
      </c>
      <c r="F51" s="1"/>
      <c r="G51" s="1"/>
      <c r="H51" s="14"/>
      <c r="I51" s="1"/>
      <c r="J51" s="14">
        <v>113.9</v>
      </c>
      <c r="K51" s="14"/>
      <c r="L51" s="14"/>
      <c r="M51" s="14">
        <v>91.897500000000008</v>
      </c>
      <c r="N51" s="14">
        <v>126</v>
      </c>
      <c r="O51" s="14">
        <v>127.58499999999999</v>
      </c>
      <c r="P51" s="14"/>
      <c r="Q51" s="14"/>
      <c r="R51" s="14"/>
      <c r="S51" s="14"/>
      <c r="T51" s="14"/>
      <c r="U51" s="14"/>
      <c r="V51" s="14"/>
      <c r="W51" s="14"/>
      <c r="X51" s="14">
        <v>78</v>
      </c>
      <c r="Y51" s="14"/>
      <c r="Z51" s="14"/>
      <c r="AA51" s="14">
        <v>89</v>
      </c>
      <c r="AB51" s="14"/>
      <c r="AC51" s="14"/>
      <c r="AD51" s="14"/>
      <c r="AE51" s="14"/>
      <c r="AF51" s="1"/>
    </row>
    <row r="52" spans="1:32" s="15" customFormat="1" ht="12">
      <c r="A52" s="72"/>
      <c r="B52" s="13">
        <f t="shared" si="5"/>
        <v>16</v>
      </c>
      <c r="C52" s="3">
        <v>45039</v>
      </c>
      <c r="D52" s="14">
        <f t="shared" si="2"/>
        <v>78</v>
      </c>
      <c r="E52" s="14">
        <f t="shared" si="3"/>
        <v>63.863333333333344</v>
      </c>
      <c r="F52" s="1"/>
      <c r="G52" s="1"/>
      <c r="H52" s="14"/>
      <c r="I52" s="1"/>
      <c r="J52" s="14">
        <v>113.9</v>
      </c>
      <c r="K52" s="14"/>
      <c r="L52" s="14"/>
      <c r="M52" s="14">
        <v>88.632499999999993</v>
      </c>
      <c r="N52" s="14">
        <v>126.08</v>
      </c>
      <c r="O52" s="14">
        <v>127.58499999999999</v>
      </c>
      <c r="P52" s="14"/>
      <c r="Q52" s="14"/>
      <c r="R52" s="14">
        <v>79</v>
      </c>
      <c r="S52" s="14"/>
      <c r="T52" s="14"/>
      <c r="U52" s="14"/>
      <c r="V52" s="14"/>
      <c r="W52" s="14"/>
      <c r="X52" s="14">
        <v>78</v>
      </c>
      <c r="Y52" s="14"/>
      <c r="Z52" s="14"/>
      <c r="AA52" s="14">
        <v>89</v>
      </c>
      <c r="AB52" s="14"/>
      <c r="AC52" s="14"/>
      <c r="AD52" s="14">
        <v>141.86333333333334</v>
      </c>
      <c r="AE52" s="14"/>
      <c r="AF52" s="1"/>
    </row>
    <row r="53" spans="1:32" s="15" customFormat="1" ht="12">
      <c r="A53" s="72"/>
      <c r="B53" s="13">
        <f t="shared" si="5"/>
        <v>17</v>
      </c>
      <c r="C53" s="3">
        <v>45046</v>
      </c>
      <c r="D53" s="14">
        <f t="shared" si="2"/>
        <v>72</v>
      </c>
      <c r="E53" s="14">
        <f t="shared" si="3"/>
        <v>64.155000000000001</v>
      </c>
      <c r="F53" s="1"/>
      <c r="G53" s="1"/>
      <c r="H53" s="14"/>
      <c r="I53" s="1"/>
      <c r="J53" s="14">
        <v>113.9</v>
      </c>
      <c r="K53" s="14"/>
      <c r="L53" s="14"/>
      <c r="M53" s="14">
        <v>87.877499999999998</v>
      </c>
      <c r="N53" s="14">
        <v>126.5</v>
      </c>
      <c r="O53" s="14">
        <v>106</v>
      </c>
      <c r="P53" s="14"/>
      <c r="Q53" s="14"/>
      <c r="R53" s="14">
        <v>81</v>
      </c>
      <c r="S53" s="14"/>
      <c r="T53" s="14"/>
      <c r="U53" s="14"/>
      <c r="V53" s="14"/>
      <c r="W53" s="14"/>
      <c r="X53" s="14">
        <v>72</v>
      </c>
      <c r="Y53" s="14"/>
      <c r="Z53" s="14"/>
      <c r="AA53" s="14">
        <v>88.5</v>
      </c>
      <c r="AB53" s="14"/>
      <c r="AC53" s="14"/>
      <c r="AD53" s="14">
        <v>136.155</v>
      </c>
      <c r="AE53" s="14"/>
      <c r="AF53" s="1"/>
    </row>
    <row r="54" spans="1:32" s="15" customFormat="1" ht="12">
      <c r="A54" s="72"/>
      <c r="B54" s="13">
        <f t="shared" si="5"/>
        <v>18</v>
      </c>
      <c r="C54" s="3">
        <v>45053</v>
      </c>
      <c r="D54" s="14">
        <f t="shared" si="2"/>
        <v>61</v>
      </c>
      <c r="E54" s="14">
        <f t="shared" si="3"/>
        <v>74.819999999999993</v>
      </c>
      <c r="F54" s="1"/>
      <c r="G54" s="1"/>
      <c r="H54" s="14"/>
      <c r="I54" s="1"/>
      <c r="J54" s="14">
        <v>113.9</v>
      </c>
      <c r="K54" s="14"/>
      <c r="L54" s="14"/>
      <c r="M54" s="14">
        <v>88.822500000000005</v>
      </c>
      <c r="N54" s="14">
        <v>126.25</v>
      </c>
      <c r="O54" s="14">
        <v>106</v>
      </c>
      <c r="P54" s="14"/>
      <c r="Q54" s="14"/>
      <c r="R54" s="14">
        <v>80</v>
      </c>
      <c r="S54" s="14"/>
      <c r="T54" s="14"/>
      <c r="U54" s="14"/>
      <c r="V54" s="14"/>
      <c r="W54" s="14"/>
      <c r="X54" s="14">
        <v>61</v>
      </c>
      <c r="Y54" s="14"/>
      <c r="Z54" s="14"/>
      <c r="AA54" s="14">
        <v>88.5</v>
      </c>
      <c r="AB54" s="14"/>
      <c r="AC54" s="14"/>
      <c r="AD54" s="14">
        <v>135.82</v>
      </c>
      <c r="AE54" s="14"/>
      <c r="AF54" s="1"/>
    </row>
    <row r="55" spans="1:32" s="18" customFormat="1" ht="12">
      <c r="A55" s="72"/>
      <c r="B55" s="13">
        <f t="shared" si="5"/>
        <v>19</v>
      </c>
      <c r="C55" s="3">
        <v>45060</v>
      </c>
      <c r="D55" s="14">
        <f t="shared" si="2"/>
        <v>66</v>
      </c>
      <c r="E55" s="14">
        <f t="shared" si="3"/>
        <v>82.670000000000016</v>
      </c>
      <c r="F55" s="1"/>
      <c r="G55" s="1"/>
      <c r="H55" s="14"/>
      <c r="I55" s="1"/>
      <c r="J55" s="14">
        <v>113.9</v>
      </c>
      <c r="K55" s="14"/>
      <c r="L55" s="14"/>
      <c r="M55" s="14">
        <v>90</v>
      </c>
      <c r="N55" s="14">
        <v>126</v>
      </c>
      <c r="O55" s="14">
        <v>106</v>
      </c>
      <c r="P55" s="14"/>
      <c r="Q55" s="14"/>
      <c r="R55" s="14">
        <v>77.5</v>
      </c>
      <c r="S55" s="14"/>
      <c r="T55" s="14"/>
      <c r="U55" s="14"/>
      <c r="V55" s="14"/>
      <c r="W55" s="14"/>
      <c r="X55" s="14">
        <v>66</v>
      </c>
      <c r="Y55" s="14"/>
      <c r="Z55" s="14"/>
      <c r="AA55" s="14">
        <v>85</v>
      </c>
      <c r="AB55" s="14"/>
      <c r="AC55" s="14"/>
      <c r="AD55" s="14">
        <v>148.67000000000002</v>
      </c>
      <c r="AE55" s="19"/>
      <c r="AF55" s="2"/>
    </row>
    <row r="56" spans="1:32" s="15" customFormat="1" ht="12">
      <c r="A56" s="72"/>
      <c r="B56" s="13">
        <f t="shared" si="5"/>
        <v>20</v>
      </c>
      <c r="C56" s="3">
        <v>45067</v>
      </c>
      <c r="D56" s="14">
        <f t="shared" si="2"/>
        <v>64</v>
      </c>
      <c r="E56" s="14">
        <f t="shared" si="3"/>
        <v>86.47999999999999</v>
      </c>
      <c r="F56" s="1"/>
      <c r="G56" s="1"/>
      <c r="H56" s="14"/>
      <c r="I56" s="1"/>
      <c r="J56" s="14">
        <v>113.9</v>
      </c>
      <c r="K56" s="14"/>
      <c r="L56" s="14"/>
      <c r="M56" s="14">
        <v>85.86</v>
      </c>
      <c r="N56" s="14">
        <v>126</v>
      </c>
      <c r="O56" s="14">
        <v>127.48</v>
      </c>
      <c r="P56" s="14"/>
      <c r="Q56" s="14"/>
      <c r="R56" s="14">
        <v>77.5</v>
      </c>
      <c r="S56" s="14"/>
      <c r="T56" s="14"/>
      <c r="U56" s="14"/>
      <c r="V56" s="14"/>
      <c r="W56" s="14"/>
      <c r="X56" s="14">
        <v>64</v>
      </c>
      <c r="Y56" s="14"/>
      <c r="Z56" s="14"/>
      <c r="AA56" s="14">
        <v>85</v>
      </c>
      <c r="AB56" s="14"/>
      <c r="AC56" s="14">
        <v>84.07</v>
      </c>
      <c r="AD56" s="14">
        <v>150.47999999999999</v>
      </c>
      <c r="AE56" s="14"/>
      <c r="AF56" s="1"/>
    </row>
    <row r="57" spans="1:32" s="15" customFormat="1" ht="12">
      <c r="A57" s="72"/>
      <c r="B57" s="13">
        <f>'data Latin America'!B57</f>
        <v>21</v>
      </c>
      <c r="C57" s="3">
        <f>'data Latin America'!C57</f>
        <v>45074</v>
      </c>
      <c r="D57" s="14">
        <f t="shared" si="2"/>
        <v>66</v>
      </c>
      <c r="E57" s="14">
        <f t="shared" si="3"/>
        <v>61.584999999999994</v>
      </c>
      <c r="F57" s="1"/>
      <c r="G57" s="1"/>
      <c r="H57" s="14"/>
      <c r="I57" s="1"/>
      <c r="J57" s="14">
        <v>113.9</v>
      </c>
      <c r="K57" s="14"/>
      <c r="L57" s="14"/>
      <c r="M57" s="14">
        <v>86.662499999999994</v>
      </c>
      <c r="N57" s="14">
        <v>126</v>
      </c>
      <c r="O57" s="14">
        <v>127.58499999999999</v>
      </c>
      <c r="P57" s="14"/>
      <c r="Q57" s="14"/>
      <c r="R57" s="14">
        <v>77.5</v>
      </c>
      <c r="S57" s="14"/>
      <c r="T57" s="14"/>
      <c r="U57" s="14"/>
      <c r="V57" s="14"/>
      <c r="W57" s="14"/>
      <c r="X57" s="14">
        <v>66</v>
      </c>
      <c r="Y57" s="14"/>
      <c r="Z57" s="14"/>
      <c r="AA57" s="14">
        <v>85</v>
      </c>
      <c r="AB57" s="14"/>
      <c r="AC57" s="14"/>
      <c r="AD57" s="14">
        <v>115</v>
      </c>
      <c r="AE57" s="14"/>
      <c r="AF57" s="1"/>
    </row>
    <row r="58" spans="1:32" s="15" customFormat="1" ht="12">
      <c r="A58" s="72"/>
      <c r="B58" s="13">
        <f>'data Latin America'!B58</f>
        <v>22</v>
      </c>
      <c r="C58" s="3">
        <f>'data Latin America'!C58</f>
        <v>45081</v>
      </c>
      <c r="D58" s="14">
        <f t="shared" si="2"/>
        <v>79.930000000000007</v>
      </c>
      <c r="E58" s="14">
        <f t="shared" si="3"/>
        <v>47.654999999999987</v>
      </c>
      <c r="F58" s="1"/>
      <c r="G58" s="1"/>
      <c r="H58" s="14"/>
      <c r="I58" s="1"/>
      <c r="J58" s="14">
        <v>113.9</v>
      </c>
      <c r="K58" s="14"/>
      <c r="L58" s="14"/>
      <c r="M58" s="14">
        <v>87.997500000000002</v>
      </c>
      <c r="N58" s="14">
        <v>126</v>
      </c>
      <c r="O58" s="14">
        <v>127.58499999999999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>
        <v>85</v>
      </c>
      <c r="AB58" s="14"/>
      <c r="AC58" s="14">
        <v>79.930000000000007</v>
      </c>
      <c r="AD58" s="14">
        <v>115</v>
      </c>
      <c r="AE58" s="14"/>
      <c r="AF58" s="1"/>
    </row>
    <row r="59" spans="1:32" s="15" customFormat="1" ht="12">
      <c r="A59" s="72"/>
      <c r="B59" s="13">
        <f>'data Latin America'!B59</f>
        <v>23</v>
      </c>
      <c r="C59" s="3">
        <f>'data Latin America'!C59</f>
        <v>45088</v>
      </c>
      <c r="D59" s="14">
        <f t="shared" si="2"/>
        <v>76.63</v>
      </c>
      <c r="E59" s="14">
        <f t="shared" si="3"/>
        <v>51.069999999999993</v>
      </c>
      <c r="F59" s="1"/>
      <c r="G59" s="1"/>
      <c r="H59" s="14"/>
      <c r="I59" s="1"/>
      <c r="J59" s="14">
        <v>111.1</v>
      </c>
      <c r="K59" s="14"/>
      <c r="L59" s="14"/>
      <c r="M59" s="14">
        <v>85</v>
      </c>
      <c r="N59" s="14">
        <v>126</v>
      </c>
      <c r="O59" s="14">
        <v>127.69999999999999</v>
      </c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>
        <v>83.5</v>
      </c>
      <c r="AB59" s="14"/>
      <c r="AC59" s="14">
        <v>76.63</v>
      </c>
      <c r="AD59" s="14">
        <v>115</v>
      </c>
      <c r="AE59" s="14"/>
      <c r="AF59" s="1"/>
    </row>
    <row r="60" spans="1:32" s="15" customFormat="1" ht="12">
      <c r="A60" s="72"/>
      <c r="B60" s="13">
        <f>'data Latin America'!B60</f>
        <v>24</v>
      </c>
      <c r="C60" s="3">
        <f>'data Latin America'!C60</f>
        <v>45095</v>
      </c>
      <c r="D60" s="14">
        <f t="shared" si="2"/>
        <v>70</v>
      </c>
      <c r="E60" s="14">
        <f t="shared" si="3"/>
        <v>56.980000000000004</v>
      </c>
      <c r="F60" s="1"/>
      <c r="G60" s="1"/>
      <c r="H60" s="14"/>
      <c r="I60" s="1"/>
      <c r="J60" s="14">
        <v>111.1</v>
      </c>
      <c r="K60" s="14"/>
      <c r="L60" s="14"/>
      <c r="M60" s="14">
        <v>85.774000000000001</v>
      </c>
      <c r="N60" s="14">
        <v>125.2</v>
      </c>
      <c r="O60" s="14">
        <v>126.98</v>
      </c>
      <c r="P60" s="14"/>
      <c r="Q60" s="14"/>
      <c r="R60" s="14">
        <v>70</v>
      </c>
      <c r="S60" s="14"/>
      <c r="T60" s="14"/>
      <c r="U60" s="14"/>
      <c r="V60" s="14"/>
      <c r="W60" s="14"/>
      <c r="X60" s="14"/>
      <c r="Y60" s="14"/>
      <c r="Z60" s="14"/>
      <c r="AA60" s="14">
        <v>82.5</v>
      </c>
      <c r="AB60" s="14"/>
      <c r="AC60" s="14">
        <v>75.8</v>
      </c>
      <c r="AD60" s="14">
        <v>109</v>
      </c>
      <c r="AE60" s="14"/>
      <c r="AF60" s="1"/>
    </row>
    <row r="61" spans="1:32" s="15" customFormat="1" ht="12">
      <c r="A61" s="72"/>
      <c r="B61" s="13">
        <f>'data Latin America'!B61</f>
        <v>25</v>
      </c>
      <c r="C61" s="3">
        <f>'data Latin America'!C61</f>
        <v>45102</v>
      </c>
      <c r="D61" s="14">
        <f t="shared" si="2"/>
        <v>70</v>
      </c>
      <c r="E61" s="14">
        <f t="shared" si="3"/>
        <v>56.034999999999997</v>
      </c>
      <c r="F61" s="1"/>
      <c r="G61" s="1"/>
      <c r="H61" s="14"/>
      <c r="I61" s="1"/>
      <c r="J61" s="14">
        <v>111.1</v>
      </c>
      <c r="K61" s="14"/>
      <c r="L61" s="14"/>
      <c r="M61" s="14">
        <v>85</v>
      </c>
      <c r="N61" s="14">
        <v>122.5</v>
      </c>
      <c r="O61" s="14">
        <v>126.035</v>
      </c>
      <c r="P61" s="14"/>
      <c r="Q61" s="14"/>
      <c r="R61" s="14">
        <v>70</v>
      </c>
      <c r="S61" s="14"/>
      <c r="T61" s="14"/>
      <c r="U61" s="14"/>
      <c r="V61" s="14"/>
      <c r="W61" s="14"/>
      <c r="X61" s="14"/>
      <c r="Y61" s="14"/>
      <c r="Z61" s="14"/>
      <c r="AA61" s="14">
        <v>82.5</v>
      </c>
      <c r="AB61" s="14"/>
      <c r="AC61" s="14">
        <v>74.42</v>
      </c>
      <c r="AD61" s="14">
        <v>85.99</v>
      </c>
      <c r="AE61" s="14"/>
      <c r="AF61" s="1"/>
    </row>
    <row r="62" spans="1:32" s="15" customFormat="1" ht="12">
      <c r="A62" s="72"/>
      <c r="B62" s="13">
        <f>'data Latin America'!B62</f>
        <v>26</v>
      </c>
      <c r="C62" s="3">
        <f>'data Latin America'!C62</f>
        <v>45109</v>
      </c>
      <c r="D62" s="14">
        <f t="shared" si="2"/>
        <v>58</v>
      </c>
      <c r="E62" s="14">
        <f t="shared" si="3"/>
        <v>65.41</v>
      </c>
      <c r="F62" s="1"/>
      <c r="G62" s="1"/>
      <c r="H62" s="14"/>
      <c r="I62" s="1"/>
      <c r="J62" s="14">
        <v>111.1</v>
      </c>
      <c r="K62" s="14"/>
      <c r="L62" s="14"/>
      <c r="M62" s="14"/>
      <c r="N62" s="14">
        <v>116.5</v>
      </c>
      <c r="O62" s="14">
        <v>123.41</v>
      </c>
      <c r="P62" s="14"/>
      <c r="Q62" s="14"/>
      <c r="R62" s="14">
        <v>58</v>
      </c>
      <c r="S62" s="14"/>
      <c r="T62" s="14"/>
      <c r="U62" s="14"/>
      <c r="V62" s="14"/>
      <c r="W62" s="14"/>
      <c r="X62" s="14">
        <v>61</v>
      </c>
      <c r="Y62" s="14"/>
      <c r="Z62" s="14"/>
      <c r="AA62" s="14">
        <v>82.5</v>
      </c>
      <c r="AB62" s="14"/>
      <c r="AC62" s="14"/>
      <c r="AD62" s="14"/>
      <c r="AE62" s="14"/>
      <c r="AF62" s="1"/>
    </row>
    <row r="63" spans="1:32" s="15" customFormat="1" ht="12">
      <c r="A63" s="72"/>
      <c r="B63" s="13">
        <f>'data Latin America'!B63</f>
        <v>27</v>
      </c>
      <c r="C63" s="3">
        <f>'data Latin America'!C63</f>
        <v>45116</v>
      </c>
      <c r="D63" s="14">
        <f t="shared" si="2"/>
        <v>58</v>
      </c>
      <c r="E63" s="14">
        <f t="shared" si="3"/>
        <v>69.584999999999994</v>
      </c>
      <c r="F63" s="1"/>
      <c r="G63" s="1"/>
      <c r="H63" s="14"/>
      <c r="I63" s="1"/>
      <c r="J63" s="14">
        <v>111.1</v>
      </c>
      <c r="K63" s="14"/>
      <c r="L63" s="14"/>
      <c r="M63" s="14">
        <v>87.942499999999995</v>
      </c>
      <c r="N63" s="14">
        <v>117</v>
      </c>
      <c r="O63" s="14">
        <v>127.58499999999999</v>
      </c>
      <c r="P63" s="14"/>
      <c r="Q63" s="14"/>
      <c r="R63" s="14">
        <v>58</v>
      </c>
      <c r="S63" s="14"/>
      <c r="T63" s="14"/>
      <c r="U63" s="14"/>
      <c r="V63" s="14"/>
      <c r="W63" s="14"/>
      <c r="X63" s="14">
        <v>60</v>
      </c>
      <c r="Y63" s="14"/>
      <c r="Z63" s="14"/>
      <c r="AA63" s="14">
        <v>82.5</v>
      </c>
      <c r="AB63" s="14"/>
      <c r="AC63" s="14"/>
      <c r="AD63" s="14"/>
      <c r="AE63" s="14"/>
      <c r="AF63" s="1"/>
    </row>
    <row r="64" spans="1:32" s="15" customFormat="1" ht="12">
      <c r="A64" s="72"/>
      <c r="B64" s="13">
        <f>'data Latin America'!B64</f>
        <v>28</v>
      </c>
      <c r="C64" s="3">
        <f>'data Latin America'!C64</f>
        <v>45123</v>
      </c>
      <c r="D64" s="14">
        <f t="shared" ref="D64:D73" si="6">MIN(F64:AF64)</f>
        <v>52</v>
      </c>
      <c r="E64" s="14">
        <f t="shared" ref="E64:E73" si="7">MAX(F64:AF64)-D64</f>
        <v>75.584999999999994</v>
      </c>
      <c r="F64" s="1"/>
      <c r="G64" s="1"/>
      <c r="H64" s="14"/>
      <c r="I64" s="1"/>
      <c r="J64" s="14">
        <v>111.1</v>
      </c>
      <c r="K64" s="14"/>
      <c r="L64" s="14"/>
      <c r="M64" s="14">
        <v>87.045000000000002</v>
      </c>
      <c r="N64" s="14">
        <v>110.85</v>
      </c>
      <c r="O64" s="14">
        <v>127.58499999999999</v>
      </c>
      <c r="P64" s="14"/>
      <c r="Q64" s="14"/>
      <c r="R64" s="14"/>
      <c r="S64" s="14"/>
      <c r="T64" s="14"/>
      <c r="U64" s="14"/>
      <c r="V64" s="14"/>
      <c r="W64" s="14"/>
      <c r="X64" s="14">
        <v>52</v>
      </c>
      <c r="Y64" s="14"/>
      <c r="Z64" s="14"/>
      <c r="AA64" s="14">
        <v>80</v>
      </c>
      <c r="AB64" s="14"/>
      <c r="AC64" s="14">
        <v>60.64</v>
      </c>
      <c r="AD64" s="14">
        <v>85.61</v>
      </c>
      <c r="AE64" s="14"/>
      <c r="AF64" s="1"/>
    </row>
    <row r="65" spans="1:32" s="15" customFormat="1" ht="12">
      <c r="A65" s="72"/>
      <c r="B65" s="13">
        <f>'data Latin America'!B65</f>
        <v>29</v>
      </c>
      <c r="C65" s="3">
        <f>'data Latin America'!C65</f>
        <v>45130</v>
      </c>
      <c r="D65" s="14">
        <f t="shared" si="6"/>
        <v>55.13</v>
      </c>
      <c r="E65" s="14">
        <f t="shared" si="7"/>
        <v>72.444999999999993</v>
      </c>
      <c r="F65" s="1"/>
      <c r="G65" s="1"/>
      <c r="H65" s="14"/>
      <c r="I65" s="1"/>
      <c r="J65" s="14">
        <v>111.1</v>
      </c>
      <c r="K65" s="14"/>
      <c r="L65" s="14"/>
      <c r="M65" s="14">
        <v>90.232500000000002</v>
      </c>
      <c r="N65" s="14">
        <v>108.68</v>
      </c>
      <c r="O65" s="14">
        <v>127.575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>
        <v>85</v>
      </c>
      <c r="AB65" s="14"/>
      <c r="AC65" s="14">
        <v>55.13</v>
      </c>
      <c r="AD65" s="14">
        <v>85.84</v>
      </c>
      <c r="AE65" s="14"/>
      <c r="AF65" s="1"/>
    </row>
    <row r="66" spans="1:32" s="15" customFormat="1" ht="12">
      <c r="A66" s="72"/>
      <c r="B66" s="13">
        <f>'data Latin America'!B66</f>
        <v>30</v>
      </c>
      <c r="C66" s="3">
        <f>'data Latin America'!C66</f>
        <v>45137</v>
      </c>
      <c r="D66" s="14">
        <f t="shared" si="6"/>
        <v>85</v>
      </c>
      <c r="E66" s="14">
        <f t="shared" si="7"/>
        <v>41.504999999999995</v>
      </c>
      <c r="F66" s="1"/>
      <c r="G66" s="1"/>
      <c r="H66" s="14"/>
      <c r="I66" s="1"/>
      <c r="J66" s="14">
        <v>111.1</v>
      </c>
      <c r="K66" s="14"/>
      <c r="L66" s="14"/>
      <c r="M66" s="14">
        <v>91.25</v>
      </c>
      <c r="N66" s="14">
        <v>109</v>
      </c>
      <c r="O66" s="14">
        <v>126.505</v>
      </c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>
        <v>85</v>
      </c>
      <c r="AB66" s="14"/>
      <c r="AC66" s="14"/>
      <c r="AD66" s="14">
        <v>88</v>
      </c>
      <c r="AE66" s="14"/>
      <c r="AF66" s="1"/>
    </row>
    <row r="67" spans="1:32" s="15" customFormat="1" ht="12">
      <c r="A67" s="72"/>
      <c r="B67" s="13">
        <f>'data Latin America'!B67</f>
        <v>31</v>
      </c>
      <c r="C67" s="3">
        <f>'data Latin America'!C67</f>
        <v>45144</v>
      </c>
      <c r="D67" s="14">
        <f t="shared" si="6"/>
        <v>55</v>
      </c>
      <c r="E67" s="14">
        <f t="shared" si="7"/>
        <v>67.875</v>
      </c>
      <c r="F67" s="1"/>
      <c r="G67" s="1"/>
      <c r="H67" s="14"/>
      <c r="I67" s="1"/>
      <c r="J67" s="14">
        <v>111.1</v>
      </c>
      <c r="K67" s="14"/>
      <c r="L67" s="14"/>
      <c r="M67" s="14">
        <v>91.25</v>
      </c>
      <c r="N67" s="14">
        <v>109</v>
      </c>
      <c r="O67" s="14">
        <v>122.875</v>
      </c>
      <c r="P67" s="14"/>
      <c r="Q67" s="14"/>
      <c r="R67" s="14">
        <v>55</v>
      </c>
      <c r="S67" s="14"/>
      <c r="T67" s="14"/>
      <c r="U67" s="14"/>
      <c r="V67" s="14"/>
      <c r="W67" s="14"/>
      <c r="X67" s="14"/>
      <c r="Y67" s="14"/>
      <c r="Z67" s="14"/>
      <c r="AA67" s="14">
        <v>80</v>
      </c>
      <c r="AB67" s="14"/>
      <c r="AC67" s="14"/>
      <c r="AD67" s="14">
        <v>62.17</v>
      </c>
      <c r="AE67" s="14"/>
      <c r="AF67" s="1"/>
    </row>
    <row r="68" spans="1:32" s="15" customFormat="1" ht="12">
      <c r="A68" s="72"/>
      <c r="B68" s="13">
        <f>'data Latin America'!B68</f>
        <v>32</v>
      </c>
      <c r="C68" s="3">
        <f>'data Latin America'!C68</f>
        <v>45151</v>
      </c>
      <c r="D68" s="14">
        <f t="shared" si="6"/>
        <v>55.5</v>
      </c>
      <c r="E68" s="14">
        <f t="shared" si="7"/>
        <v>72.084999999999994</v>
      </c>
      <c r="F68" s="1"/>
      <c r="G68" s="1"/>
      <c r="H68" s="14"/>
      <c r="I68" s="1"/>
      <c r="J68" s="14">
        <v>111.1</v>
      </c>
      <c r="K68" s="14"/>
      <c r="L68" s="14"/>
      <c r="M68" s="14">
        <v>100.97749999999999</v>
      </c>
      <c r="N68" s="14">
        <v>106.68</v>
      </c>
      <c r="O68" s="14">
        <v>127.58499999999999</v>
      </c>
      <c r="P68" s="14"/>
      <c r="Q68" s="14"/>
      <c r="R68" s="14">
        <v>55.5</v>
      </c>
      <c r="S68" s="14"/>
      <c r="T68" s="14"/>
      <c r="U68" s="14"/>
      <c r="V68" s="14"/>
      <c r="W68" s="14"/>
      <c r="X68" s="14">
        <v>57</v>
      </c>
      <c r="Y68" s="14"/>
      <c r="Z68" s="14"/>
      <c r="AA68" s="14">
        <v>80</v>
      </c>
      <c r="AB68" s="14"/>
      <c r="AC68" s="14"/>
      <c r="AD68" s="14">
        <v>63.694999999999993</v>
      </c>
      <c r="AE68" s="14"/>
      <c r="AF68" s="1"/>
    </row>
    <row r="69" spans="1:32" s="15" customFormat="1" ht="12">
      <c r="A69" s="72"/>
      <c r="B69" s="13">
        <f>'data Latin America'!B69</f>
        <v>33</v>
      </c>
      <c r="C69" s="3">
        <f>'data Latin America'!C69</f>
        <v>45158</v>
      </c>
      <c r="D69" s="14">
        <f t="shared" si="6"/>
        <v>62</v>
      </c>
      <c r="E69" s="14">
        <f t="shared" si="7"/>
        <v>63.375</v>
      </c>
      <c r="F69" s="1"/>
      <c r="G69" s="1"/>
      <c r="H69" s="14"/>
      <c r="I69" s="1"/>
      <c r="J69" s="14">
        <v>111.1</v>
      </c>
      <c r="K69" s="14"/>
      <c r="L69" s="14"/>
      <c r="M69" s="14"/>
      <c r="N69" s="14">
        <v>104.9</v>
      </c>
      <c r="O69" s="14">
        <v>125.375</v>
      </c>
      <c r="P69" s="14"/>
      <c r="Q69" s="14"/>
      <c r="R69" s="14">
        <v>77</v>
      </c>
      <c r="S69" s="14"/>
      <c r="T69" s="14"/>
      <c r="U69" s="14"/>
      <c r="V69" s="14"/>
      <c r="W69" s="14"/>
      <c r="X69" s="14">
        <v>62</v>
      </c>
      <c r="Y69" s="14"/>
      <c r="Z69" s="14"/>
      <c r="AA69" s="14">
        <v>75</v>
      </c>
      <c r="AB69" s="14"/>
      <c r="AC69" s="14"/>
      <c r="AD69" s="14">
        <v>88.06</v>
      </c>
      <c r="AE69" s="14"/>
      <c r="AF69" s="1"/>
    </row>
    <row r="70" spans="1:32" s="15" customFormat="1" ht="12">
      <c r="A70" s="72"/>
      <c r="B70" s="13">
        <f>'data Latin America'!B70</f>
        <v>34</v>
      </c>
      <c r="C70" s="3">
        <f>'data Latin America'!C70</f>
        <v>45165</v>
      </c>
      <c r="D70" s="14">
        <f t="shared" si="6"/>
        <v>62.5</v>
      </c>
      <c r="E70" s="14">
        <f t="shared" si="7"/>
        <v>44.5</v>
      </c>
      <c r="F70" s="1"/>
      <c r="G70" s="1"/>
      <c r="H70" s="14"/>
      <c r="I70" s="1"/>
      <c r="J70" s="14">
        <v>100</v>
      </c>
      <c r="K70" s="14"/>
      <c r="L70" s="14"/>
      <c r="M70" s="14"/>
      <c r="N70" s="14">
        <v>107</v>
      </c>
      <c r="O70" s="14">
        <v>90.45</v>
      </c>
      <c r="P70" s="14"/>
      <c r="Q70" s="14"/>
      <c r="R70" s="14">
        <v>77</v>
      </c>
      <c r="S70" s="14"/>
      <c r="T70" s="14"/>
      <c r="U70" s="14"/>
      <c r="V70" s="14"/>
      <c r="W70" s="14"/>
      <c r="X70" s="14">
        <v>62.5</v>
      </c>
      <c r="Y70" s="14"/>
      <c r="Z70" s="14"/>
      <c r="AA70" s="14">
        <v>80</v>
      </c>
      <c r="AB70" s="14"/>
      <c r="AC70" s="14"/>
      <c r="AD70" s="14"/>
      <c r="AE70" s="14"/>
      <c r="AF70" s="1"/>
    </row>
    <row r="71" spans="1:32" s="15" customFormat="1" ht="12">
      <c r="A71" s="72"/>
      <c r="B71" s="13">
        <f>'data Latin America'!B71</f>
        <v>35</v>
      </c>
      <c r="C71" s="3">
        <f>'data Latin America'!C71</f>
        <v>45172</v>
      </c>
      <c r="D71" s="14">
        <f t="shared" si="6"/>
        <v>65.02</v>
      </c>
      <c r="E71" s="14">
        <f t="shared" si="7"/>
        <v>44.959999999999994</v>
      </c>
      <c r="F71" s="1"/>
      <c r="G71" s="1"/>
      <c r="H71" s="14"/>
      <c r="I71" s="1"/>
      <c r="J71" s="14">
        <v>109.35</v>
      </c>
      <c r="K71" s="14"/>
      <c r="L71" s="14"/>
      <c r="M71" s="14"/>
      <c r="N71" s="14">
        <v>109.97999999999999</v>
      </c>
      <c r="O71" s="14">
        <v>109.19</v>
      </c>
      <c r="P71" s="14"/>
      <c r="Q71" s="14"/>
      <c r="R71" s="14">
        <v>76</v>
      </c>
      <c r="S71" s="14"/>
      <c r="T71" s="14"/>
      <c r="U71" s="14"/>
      <c r="V71" s="14"/>
      <c r="W71" s="14"/>
      <c r="X71" s="14">
        <v>75</v>
      </c>
      <c r="Y71" s="14"/>
      <c r="Z71" s="14"/>
      <c r="AA71" s="14">
        <v>75</v>
      </c>
      <c r="AB71" s="14"/>
      <c r="AC71" s="14"/>
      <c r="AD71" s="14">
        <v>65.02</v>
      </c>
      <c r="AE71" s="14"/>
      <c r="AF71" s="1"/>
    </row>
    <row r="72" spans="1:32" s="15" customFormat="1" ht="12">
      <c r="A72" s="72"/>
      <c r="B72" s="13">
        <f>'data Latin America'!B72</f>
        <v>36</v>
      </c>
      <c r="C72" s="3">
        <f>'data Latin America'!C72</f>
        <v>45179</v>
      </c>
      <c r="D72" s="14">
        <f t="shared" si="6"/>
        <v>60</v>
      </c>
      <c r="E72" s="14">
        <f t="shared" si="7"/>
        <v>64.575000000000003</v>
      </c>
      <c r="F72" s="1"/>
      <c r="G72" s="1"/>
      <c r="H72" s="14"/>
      <c r="I72" s="1"/>
      <c r="J72" s="14">
        <v>111.1</v>
      </c>
      <c r="K72" s="14"/>
      <c r="L72" s="14"/>
      <c r="M72" s="14">
        <v>83.227499999999992</v>
      </c>
      <c r="N72" s="14">
        <v>115.02000000000001</v>
      </c>
      <c r="O72" s="14">
        <v>124.575</v>
      </c>
      <c r="P72" s="14"/>
      <c r="Q72" s="14"/>
      <c r="R72" s="14">
        <v>60</v>
      </c>
      <c r="S72" s="14"/>
      <c r="T72" s="14"/>
      <c r="U72" s="14"/>
      <c r="V72" s="14"/>
      <c r="W72" s="14"/>
      <c r="X72" s="14">
        <v>82</v>
      </c>
      <c r="Y72" s="14"/>
      <c r="Z72" s="14">
        <v>80.418801514813993</v>
      </c>
      <c r="AA72" s="14">
        <v>75</v>
      </c>
      <c r="AB72" s="14"/>
      <c r="AC72" s="14"/>
      <c r="AD72" s="14">
        <v>64.180000000000007</v>
      </c>
      <c r="AE72" s="14"/>
      <c r="AF72" s="1"/>
    </row>
    <row r="73" spans="1:32" s="15" customFormat="1" ht="12">
      <c r="A73" s="72"/>
      <c r="B73" s="13">
        <f>'data Latin America'!B73</f>
        <v>37</v>
      </c>
      <c r="C73" s="3">
        <f>'data Latin America'!C73</f>
        <v>45186</v>
      </c>
      <c r="D73" s="14">
        <f t="shared" si="6"/>
        <v>75</v>
      </c>
      <c r="E73" s="14">
        <f t="shared" si="7"/>
        <v>41.34</v>
      </c>
      <c r="F73" s="1"/>
      <c r="G73" s="1"/>
      <c r="H73" s="14"/>
      <c r="I73" s="1"/>
      <c r="J73" s="14">
        <v>101.4</v>
      </c>
      <c r="K73" s="14"/>
      <c r="L73" s="14"/>
      <c r="M73" s="14">
        <v>83.557500000000005</v>
      </c>
      <c r="N73" s="14">
        <v>114.7</v>
      </c>
      <c r="O73" s="14">
        <v>116.34</v>
      </c>
      <c r="P73" s="14"/>
      <c r="Q73" s="14"/>
      <c r="R73" s="14">
        <v>76</v>
      </c>
      <c r="S73" s="14"/>
      <c r="T73" s="14"/>
      <c r="U73" s="14"/>
      <c r="V73" s="14"/>
      <c r="W73" s="14"/>
      <c r="X73" s="14">
        <v>86</v>
      </c>
      <c r="Y73" s="14"/>
      <c r="Z73" s="14"/>
      <c r="AA73" s="14">
        <v>75</v>
      </c>
      <c r="AB73" s="14"/>
      <c r="AC73" s="14"/>
      <c r="AD73" s="14">
        <v>92</v>
      </c>
      <c r="AE73" s="14"/>
      <c r="AF73" s="1"/>
    </row>
    <row r="74" spans="1:32" s="15" customFormat="1" ht="12">
      <c r="A74" s="72"/>
      <c r="B74" s="13">
        <f>'data Latin America'!B74</f>
        <v>38</v>
      </c>
      <c r="C74" s="3">
        <f>'data Latin America'!C74</f>
        <v>45193</v>
      </c>
      <c r="D74" s="14">
        <f t="shared" ref="D74" si="8">MIN(F74:AF74)</f>
        <v>75</v>
      </c>
      <c r="E74" s="14">
        <f t="shared" ref="E74" si="9">MAX(F74:AF74)-D74</f>
        <v>37.200000000000003</v>
      </c>
      <c r="F74" s="1"/>
      <c r="G74" s="1"/>
      <c r="H74" s="14"/>
      <c r="I74" s="1"/>
      <c r="J74" s="14">
        <v>111.1</v>
      </c>
      <c r="K74" s="14"/>
      <c r="L74" s="14"/>
      <c r="M74" s="14">
        <v>98</v>
      </c>
      <c r="N74" s="14">
        <v>112.2</v>
      </c>
      <c r="O74" s="14">
        <v>106</v>
      </c>
      <c r="P74" s="14"/>
      <c r="Q74" s="14"/>
      <c r="R74" s="14">
        <v>96</v>
      </c>
      <c r="S74" s="14"/>
      <c r="T74" s="14"/>
      <c r="U74" s="14"/>
      <c r="V74" s="14"/>
      <c r="W74" s="14"/>
      <c r="X74" s="14"/>
      <c r="Y74" s="14"/>
      <c r="Z74" s="14">
        <v>82.925152530720979</v>
      </c>
      <c r="AA74" s="14">
        <v>75</v>
      </c>
      <c r="AB74" s="14"/>
      <c r="AC74" s="14"/>
      <c r="AD74" s="14">
        <v>97</v>
      </c>
      <c r="AE74" s="14"/>
      <c r="AF74" s="1"/>
    </row>
    <row r="75" spans="1:32" s="15" customFormat="1" ht="12">
      <c r="A75" s="72"/>
      <c r="B75" s="13">
        <f>'data Latin America'!B75</f>
        <v>39</v>
      </c>
      <c r="C75" s="3">
        <f>'data Latin America'!C75</f>
        <v>45200</v>
      </c>
      <c r="D75" s="14">
        <f t="shared" ref="D75" si="10">MIN(F75:AF75)</f>
        <v>75</v>
      </c>
      <c r="E75" s="14">
        <f t="shared" ref="E75" si="11">MAX(F75:AF75)-D75</f>
        <v>45.95</v>
      </c>
      <c r="F75" s="1"/>
      <c r="G75" s="1"/>
      <c r="H75" s="14"/>
      <c r="I75" s="1"/>
      <c r="J75" s="14">
        <v>111.1</v>
      </c>
      <c r="K75" s="14"/>
      <c r="L75" s="14"/>
      <c r="M75" s="14">
        <v>94.08</v>
      </c>
      <c r="N75" s="14">
        <v>113.97999999999999</v>
      </c>
      <c r="O75" s="14">
        <v>120.95</v>
      </c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>
        <v>75</v>
      </c>
      <c r="AB75" s="14"/>
      <c r="AC75" s="14"/>
      <c r="AD75" s="14">
        <v>80.27</v>
      </c>
      <c r="AE75" s="14"/>
      <c r="AF75" s="1"/>
    </row>
    <row r="76" spans="1:32" s="15" customFormat="1" ht="12">
      <c r="A76" s="72"/>
      <c r="B76" s="13">
        <f>'data Latin America'!B76</f>
        <v>40</v>
      </c>
      <c r="C76" s="3">
        <f>'data Latin America'!C76</f>
        <v>45207</v>
      </c>
      <c r="D76" s="14">
        <f t="shared" ref="D76" si="12">MIN(F76:AF76)</f>
        <v>75</v>
      </c>
      <c r="E76" s="14">
        <f t="shared" ref="E76" si="13">MAX(F76:AF76)-D76</f>
        <v>52.525000000000006</v>
      </c>
      <c r="F76" s="1"/>
      <c r="G76" s="1"/>
      <c r="H76" s="14"/>
      <c r="I76" s="1"/>
      <c r="J76" s="14">
        <v>112.44999999999999</v>
      </c>
      <c r="K76" s="14"/>
      <c r="L76" s="14"/>
      <c r="M76" s="14">
        <v>92.174999999999997</v>
      </c>
      <c r="N76" s="14">
        <v>114.9</v>
      </c>
      <c r="O76" s="14">
        <v>127.52500000000001</v>
      </c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>
        <v>75</v>
      </c>
      <c r="AB76" s="14"/>
      <c r="AC76" s="14"/>
      <c r="AD76" s="14">
        <v>105</v>
      </c>
      <c r="AE76" s="14"/>
      <c r="AF76" s="1"/>
    </row>
    <row r="77" spans="1:32" s="15" customFormat="1" ht="12">
      <c r="A77" s="72"/>
      <c r="B77" s="13">
        <f>'data Latin America'!B77</f>
        <v>41</v>
      </c>
      <c r="C77" s="3">
        <f>'data Latin America'!C77</f>
        <v>45214</v>
      </c>
      <c r="D77" s="14">
        <f t="shared" ref="D77:D78" si="14">MIN(F77:AF77)</f>
        <v>75</v>
      </c>
      <c r="E77" s="14">
        <f t="shared" ref="E77:E78" si="15">MAX(F77:AF77)-D77</f>
        <v>44.990000000000009</v>
      </c>
      <c r="F77" s="1"/>
      <c r="G77" s="1"/>
      <c r="H77" s="14"/>
      <c r="I77" s="1"/>
      <c r="J77" s="14">
        <v>112.44999999999999</v>
      </c>
      <c r="K77" s="14"/>
      <c r="L77" s="14"/>
      <c r="M77" s="14">
        <v>92.242499999999993</v>
      </c>
      <c r="N77" s="14">
        <v>115.52000000000001</v>
      </c>
      <c r="O77" s="14">
        <v>119.99000000000001</v>
      </c>
      <c r="P77" s="14"/>
      <c r="Q77" s="14"/>
      <c r="R77" s="14">
        <v>87</v>
      </c>
      <c r="S77" s="14"/>
      <c r="T77" s="14"/>
      <c r="U77" s="14"/>
      <c r="V77" s="14"/>
      <c r="W77" s="14"/>
      <c r="X77" s="14"/>
      <c r="Y77" s="14"/>
      <c r="Z77" s="14"/>
      <c r="AA77" s="14">
        <v>75</v>
      </c>
      <c r="AB77" s="14"/>
      <c r="AC77" s="14"/>
      <c r="AD77" s="14">
        <v>79.989999999999995</v>
      </c>
      <c r="AE77" s="14"/>
      <c r="AF77" s="1"/>
    </row>
    <row r="78" spans="1:32" s="15" customFormat="1" ht="12">
      <c r="A78" s="72"/>
      <c r="B78" s="13">
        <f>'data Latin America'!B78</f>
        <v>42</v>
      </c>
      <c r="C78" s="3">
        <f>'data Latin America'!C78</f>
        <v>45221</v>
      </c>
      <c r="D78" s="14">
        <f t="shared" si="14"/>
        <v>75</v>
      </c>
      <c r="E78" s="14">
        <f t="shared" si="15"/>
        <v>51.265000000000001</v>
      </c>
      <c r="F78" s="1"/>
      <c r="G78" s="1"/>
      <c r="H78" s="14"/>
      <c r="I78" s="1"/>
      <c r="J78" s="14"/>
      <c r="K78" s="14"/>
      <c r="L78" s="14"/>
      <c r="M78" s="14">
        <v>93.35499999999999</v>
      </c>
      <c r="N78" s="14">
        <v>114.8</v>
      </c>
      <c r="O78" s="14">
        <v>126.265</v>
      </c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>
        <v>75</v>
      </c>
      <c r="AB78" s="14"/>
      <c r="AC78" s="14"/>
      <c r="AD78" s="14">
        <v>79.900000000000006</v>
      </c>
      <c r="AE78" s="14"/>
      <c r="AF78" s="1"/>
    </row>
    <row r="79" spans="1:32" s="15" customFormat="1" ht="12">
      <c r="A79" s="72"/>
      <c r="B79" s="13">
        <f>'data Latin America'!B79</f>
        <v>43</v>
      </c>
      <c r="C79" s="3">
        <f>'data Latin America'!C79</f>
        <v>45228</v>
      </c>
      <c r="D79" s="14">
        <f t="shared" ref="D79:D82" si="16">MIN(F79:AF79)</f>
        <v>69</v>
      </c>
      <c r="E79" s="14">
        <f t="shared" ref="E79:E82" si="17">MAX(F79:AF79)-D79</f>
        <v>69.680000000000007</v>
      </c>
      <c r="F79" s="1"/>
      <c r="G79" s="1"/>
      <c r="H79" s="14"/>
      <c r="I79" s="1"/>
      <c r="J79" s="14">
        <v>111.1</v>
      </c>
      <c r="K79" s="14"/>
      <c r="L79" s="14"/>
      <c r="M79" s="14">
        <v>91.25</v>
      </c>
      <c r="N79" s="14">
        <v>116</v>
      </c>
      <c r="O79" s="14">
        <v>138.68</v>
      </c>
      <c r="P79" s="14"/>
      <c r="Q79" s="14"/>
      <c r="R79" s="14">
        <v>69</v>
      </c>
      <c r="S79" s="14"/>
      <c r="T79" s="14"/>
      <c r="U79" s="14"/>
      <c r="V79" s="14"/>
      <c r="W79" s="14"/>
      <c r="X79" s="14"/>
      <c r="Y79" s="14"/>
      <c r="Z79" s="14"/>
      <c r="AA79" s="14">
        <v>75</v>
      </c>
      <c r="AB79" s="14"/>
      <c r="AC79" s="14"/>
      <c r="AD79" s="14">
        <v>105.01</v>
      </c>
      <c r="AE79" s="14"/>
      <c r="AF79" s="1"/>
    </row>
    <row r="80" spans="1:32" s="15" customFormat="1" ht="12">
      <c r="A80" s="72"/>
      <c r="B80" s="13">
        <f>'data Latin America'!B80</f>
        <v>44</v>
      </c>
      <c r="C80" s="3">
        <f>'data Latin America'!C80</f>
        <v>45235</v>
      </c>
      <c r="D80" s="14">
        <f t="shared" si="16"/>
        <v>70</v>
      </c>
      <c r="E80" s="14">
        <f t="shared" si="17"/>
        <v>57.75</v>
      </c>
      <c r="F80" s="1"/>
      <c r="G80" s="1"/>
      <c r="H80" s="14"/>
      <c r="I80" s="1"/>
      <c r="J80" s="14">
        <v>111.1</v>
      </c>
      <c r="K80" s="14"/>
      <c r="L80" s="14"/>
      <c r="M80" s="14">
        <v>95</v>
      </c>
      <c r="N80" s="14">
        <v>116.25</v>
      </c>
      <c r="O80" s="14">
        <v>127.75</v>
      </c>
      <c r="P80" s="14"/>
      <c r="Q80" s="14"/>
      <c r="R80" s="14">
        <v>79</v>
      </c>
      <c r="S80" s="14"/>
      <c r="T80" s="14"/>
      <c r="U80" s="14"/>
      <c r="V80" s="14"/>
      <c r="W80" s="14"/>
      <c r="X80" s="14">
        <v>70</v>
      </c>
      <c r="Y80" s="14"/>
      <c r="Z80" s="14"/>
      <c r="AA80" s="14">
        <v>93.5</v>
      </c>
      <c r="AB80" s="14"/>
      <c r="AC80" s="14"/>
      <c r="AD80" s="14">
        <v>105</v>
      </c>
      <c r="AE80" s="14"/>
      <c r="AF80" s="1"/>
    </row>
    <row r="81" spans="1:32" s="15" customFormat="1" ht="12">
      <c r="A81" s="72"/>
      <c r="B81" s="13">
        <f>'data Latin America'!B81</f>
        <v>45</v>
      </c>
      <c r="C81" s="3">
        <f>'data Latin America'!C81</f>
        <v>45242</v>
      </c>
      <c r="D81" s="14">
        <f t="shared" si="16"/>
        <v>61</v>
      </c>
      <c r="E81" s="14">
        <f t="shared" si="17"/>
        <v>65.210000000000008</v>
      </c>
      <c r="F81" s="1"/>
      <c r="G81" s="1"/>
      <c r="H81" s="14"/>
      <c r="I81" s="1"/>
      <c r="J81" s="14"/>
      <c r="K81" s="14"/>
      <c r="L81" s="14"/>
      <c r="M81" s="14">
        <v>98.266666666666666</v>
      </c>
      <c r="N81" s="14">
        <v>116.5</v>
      </c>
      <c r="O81" s="14">
        <v>126.21000000000001</v>
      </c>
      <c r="P81" s="14"/>
      <c r="Q81" s="14"/>
      <c r="R81" s="14">
        <v>61</v>
      </c>
      <c r="S81" s="14"/>
      <c r="T81" s="14"/>
      <c r="U81" s="14"/>
      <c r="V81" s="14"/>
      <c r="W81" s="14"/>
      <c r="X81" s="14">
        <v>75</v>
      </c>
      <c r="Y81" s="14"/>
      <c r="Z81" s="14">
        <v>74.633555963960731</v>
      </c>
      <c r="AA81" s="14">
        <v>93.5</v>
      </c>
      <c r="AB81" s="14"/>
      <c r="AC81" s="14"/>
      <c r="AD81" s="14">
        <v>80.13</v>
      </c>
      <c r="AE81" s="14"/>
      <c r="AF81" s="1"/>
    </row>
    <row r="82" spans="1:32" s="15" customFormat="1" ht="12">
      <c r="A82" s="72"/>
      <c r="B82" s="13">
        <f>'data Latin America'!B82</f>
        <v>46</v>
      </c>
      <c r="C82" s="3">
        <f>'data Latin America'!C82</f>
        <v>45249</v>
      </c>
      <c r="D82" s="14">
        <f t="shared" si="16"/>
        <v>59.333333333333336</v>
      </c>
      <c r="E82" s="14">
        <f t="shared" si="17"/>
        <v>66.891666666666652</v>
      </c>
      <c r="F82" s="1"/>
      <c r="G82" s="1"/>
      <c r="H82" s="14"/>
      <c r="I82" s="1"/>
      <c r="J82" s="14">
        <v>108.9</v>
      </c>
      <c r="K82" s="14"/>
      <c r="L82" s="14"/>
      <c r="M82" s="14">
        <v>96.447500000000005</v>
      </c>
      <c r="N82" s="14">
        <v>116.5</v>
      </c>
      <c r="O82" s="14">
        <v>126.22499999999999</v>
      </c>
      <c r="P82" s="14"/>
      <c r="Q82" s="14"/>
      <c r="R82" s="14">
        <v>59.333333333333336</v>
      </c>
      <c r="S82" s="14"/>
      <c r="T82" s="14"/>
      <c r="U82" s="14"/>
      <c r="V82" s="14"/>
      <c r="W82" s="14"/>
      <c r="X82" s="14">
        <v>75</v>
      </c>
      <c r="Y82" s="14"/>
      <c r="Z82" s="14">
        <v>87.987152518603963</v>
      </c>
      <c r="AA82" s="14">
        <v>93.5</v>
      </c>
      <c r="AB82" s="14"/>
      <c r="AC82" s="14"/>
      <c r="AD82" s="14">
        <v>79.84</v>
      </c>
      <c r="AE82" s="14"/>
      <c r="AF82" s="1"/>
    </row>
    <row r="83" spans="1:32" s="15" customFormat="1" ht="12">
      <c r="A83" s="72"/>
      <c r="B83" s="13">
        <f>'data Latin America'!B83</f>
        <v>47</v>
      </c>
      <c r="C83" s="3">
        <f>'data Latin America'!C83</f>
        <v>45256</v>
      </c>
      <c r="D83" s="14">
        <f t="shared" ref="D83" si="18">MIN(F83:AF83)</f>
        <v>71</v>
      </c>
      <c r="E83" s="14">
        <f t="shared" ref="E83" si="19">MAX(F83:AF83)-D83</f>
        <v>54.534999999999997</v>
      </c>
      <c r="F83" s="1"/>
      <c r="G83" s="1"/>
      <c r="H83" s="14"/>
      <c r="I83" s="1"/>
      <c r="J83" s="14">
        <v>109.02500000000001</v>
      </c>
      <c r="K83" s="14"/>
      <c r="L83" s="14"/>
      <c r="M83" s="14">
        <v>95.41</v>
      </c>
      <c r="N83" s="14">
        <v>116.5</v>
      </c>
      <c r="O83" s="14">
        <v>125.535</v>
      </c>
      <c r="P83" s="14"/>
      <c r="Q83" s="14"/>
      <c r="R83" s="14">
        <v>71</v>
      </c>
      <c r="S83" s="14"/>
      <c r="T83" s="14"/>
      <c r="U83" s="14"/>
      <c r="V83" s="14"/>
      <c r="W83" s="14"/>
      <c r="X83" s="14">
        <v>75</v>
      </c>
      <c r="Y83" s="14"/>
      <c r="Z83" s="14">
        <v>89.169054441260755</v>
      </c>
      <c r="AA83" s="14">
        <v>91</v>
      </c>
      <c r="AB83" s="14"/>
      <c r="AC83" s="14"/>
      <c r="AD83" s="14">
        <v>104.86</v>
      </c>
      <c r="AE83" s="14"/>
      <c r="AF83" s="1"/>
    </row>
    <row r="84" spans="1:32" s="15" customFormat="1" ht="12">
      <c r="A84" s="72"/>
      <c r="B84" s="13">
        <f>'data Latin America'!B84</f>
        <v>48</v>
      </c>
      <c r="C84" s="3">
        <f>'data Latin America'!C84</f>
        <v>45263</v>
      </c>
      <c r="D84" s="14">
        <f t="shared" ref="D84" si="20">MIN(F84:AF84)</f>
        <v>67</v>
      </c>
      <c r="E84" s="14">
        <f t="shared" ref="E84" si="21">MAX(F84:AF84)-D84</f>
        <v>58.704999999999984</v>
      </c>
      <c r="F84" s="1"/>
      <c r="G84" s="1"/>
      <c r="H84" s="14"/>
      <c r="I84" s="1"/>
      <c r="J84" s="14">
        <v>109.22</v>
      </c>
      <c r="K84" s="14"/>
      <c r="L84" s="14"/>
      <c r="M84" s="14">
        <v>95.295000000000002</v>
      </c>
      <c r="N84" s="14">
        <v>116.5</v>
      </c>
      <c r="O84" s="14">
        <v>125.70499999999998</v>
      </c>
      <c r="P84" s="14"/>
      <c r="Q84" s="14"/>
      <c r="R84" s="14">
        <v>83</v>
      </c>
      <c r="S84" s="14"/>
      <c r="T84" s="14"/>
      <c r="U84" s="14"/>
      <c r="V84" s="14"/>
      <c r="W84" s="14"/>
      <c r="X84" s="14">
        <v>67</v>
      </c>
      <c r="Y84" s="14"/>
      <c r="Z84" s="14">
        <v>86.950521013042589</v>
      </c>
      <c r="AA84" s="14">
        <v>90</v>
      </c>
      <c r="AB84" s="14"/>
      <c r="AC84" s="14"/>
      <c r="AD84" s="14">
        <v>80.2</v>
      </c>
      <c r="AE84" s="14"/>
      <c r="AF84" s="1"/>
    </row>
    <row r="85" spans="1:32" s="15" customFormat="1" ht="12">
      <c r="A85" s="72"/>
      <c r="B85" s="13">
        <f>'data Latin America'!B85</f>
        <v>49</v>
      </c>
      <c r="C85" s="3">
        <f>'data Latin America'!C85</f>
        <v>45270</v>
      </c>
      <c r="D85" s="14">
        <f t="shared" ref="D85:D88" si="22">MIN(F85:AF85)</f>
        <v>61</v>
      </c>
      <c r="E85" s="14">
        <f t="shared" ref="E85:E88" si="23">MAX(F85:AF85)-D85</f>
        <v>65.034999999999997</v>
      </c>
      <c r="F85" s="1"/>
      <c r="G85" s="1"/>
      <c r="H85" s="14"/>
      <c r="I85" s="1"/>
      <c r="J85" s="14">
        <v>104.15</v>
      </c>
      <c r="K85" s="14"/>
      <c r="L85" s="14"/>
      <c r="M85" s="14">
        <v>95</v>
      </c>
      <c r="N85" s="14">
        <v>116.5</v>
      </c>
      <c r="O85" s="14">
        <v>126.035</v>
      </c>
      <c r="P85" s="14"/>
      <c r="Q85" s="14"/>
      <c r="R85" s="14">
        <v>61</v>
      </c>
      <c r="S85" s="14"/>
      <c r="T85" s="14"/>
      <c r="U85" s="14"/>
      <c r="V85" s="14"/>
      <c r="W85" s="14"/>
      <c r="X85" s="14">
        <v>66</v>
      </c>
      <c r="Y85" s="14"/>
      <c r="Z85" s="14"/>
      <c r="AA85" s="14">
        <v>85.5</v>
      </c>
      <c r="AB85" s="14"/>
      <c r="AC85" s="14"/>
      <c r="AD85" s="14">
        <v>109.54</v>
      </c>
      <c r="AE85" s="14"/>
      <c r="AF85" s="1"/>
    </row>
    <row r="86" spans="1:32" s="15" customFormat="1" ht="12">
      <c r="A86" s="72"/>
      <c r="B86" s="13">
        <f>'data Latin America'!B86</f>
        <v>50</v>
      </c>
      <c r="C86" s="3">
        <f>'data Latin America'!C86</f>
        <v>45277</v>
      </c>
      <c r="D86" s="14">
        <f t="shared" si="22"/>
        <v>55</v>
      </c>
      <c r="E86" s="14">
        <f t="shared" si="23"/>
        <v>69.05</v>
      </c>
      <c r="F86" s="1"/>
      <c r="G86" s="1"/>
      <c r="H86" s="14"/>
      <c r="I86" s="1"/>
      <c r="J86" s="14">
        <v>101.4</v>
      </c>
      <c r="K86" s="14"/>
      <c r="L86" s="14"/>
      <c r="M86" s="14">
        <v>95</v>
      </c>
      <c r="N86" s="14">
        <v>116.2</v>
      </c>
      <c r="O86" s="14">
        <v>124.05</v>
      </c>
      <c r="P86" s="14"/>
      <c r="Q86" s="14"/>
      <c r="R86" s="14"/>
      <c r="S86" s="14"/>
      <c r="T86" s="14"/>
      <c r="U86" s="14"/>
      <c r="V86" s="14"/>
      <c r="W86" s="14"/>
      <c r="X86" s="14">
        <v>55</v>
      </c>
      <c r="Y86" s="14"/>
      <c r="Z86" s="14">
        <v>76.740488097158533</v>
      </c>
      <c r="AA86" s="14">
        <v>85.5</v>
      </c>
      <c r="AB86" s="14"/>
      <c r="AC86" s="14"/>
      <c r="AD86" s="14">
        <v>105.035</v>
      </c>
      <c r="AE86" s="14"/>
      <c r="AF86" s="1"/>
    </row>
    <row r="87" spans="1:32" s="15" customFormat="1" ht="12">
      <c r="A87" s="72"/>
      <c r="B87" s="13">
        <f>'data Latin America'!B87</f>
        <v>51</v>
      </c>
      <c r="C87" s="3">
        <f>'data Latin America'!C87</f>
        <v>45284</v>
      </c>
      <c r="D87" s="14">
        <f t="shared" si="22"/>
        <v>61</v>
      </c>
      <c r="E87" s="14">
        <f t="shared" si="23"/>
        <v>50.099999999999994</v>
      </c>
      <c r="F87" s="1"/>
      <c r="G87" s="1"/>
      <c r="H87" s="14"/>
      <c r="I87" s="1"/>
      <c r="J87" s="14">
        <v>111.1</v>
      </c>
      <c r="K87" s="14"/>
      <c r="L87" s="14"/>
      <c r="M87" s="14">
        <v>92.5</v>
      </c>
      <c r="N87" s="14"/>
      <c r="O87" s="14"/>
      <c r="P87" s="14"/>
      <c r="Q87" s="14"/>
      <c r="R87" s="14">
        <v>61</v>
      </c>
      <c r="S87" s="14"/>
      <c r="T87" s="14"/>
      <c r="U87" s="14"/>
      <c r="V87" s="14"/>
      <c r="W87" s="14"/>
      <c r="X87" s="14"/>
      <c r="Y87" s="14"/>
      <c r="Z87" s="14"/>
      <c r="AA87" s="14">
        <v>85.5</v>
      </c>
      <c r="AB87" s="14"/>
      <c r="AC87" s="14"/>
      <c r="AD87" s="14">
        <v>79.995000000000005</v>
      </c>
      <c r="AE87" s="14"/>
      <c r="AF87" s="1"/>
    </row>
    <row r="88" spans="1:32" s="15" customFormat="1" ht="12">
      <c r="A88" s="72"/>
      <c r="B88" s="13">
        <f>'data Latin America'!B88</f>
        <v>52</v>
      </c>
      <c r="C88" s="3">
        <f>'data Latin America'!C88</f>
        <v>45291</v>
      </c>
      <c r="D88" s="14">
        <f t="shared" si="22"/>
        <v>69</v>
      </c>
      <c r="E88" s="14">
        <f t="shared" si="23"/>
        <v>57.745000000000005</v>
      </c>
      <c r="F88" s="1"/>
      <c r="G88" s="1"/>
      <c r="H88" s="14"/>
      <c r="I88" s="1"/>
      <c r="J88" s="14"/>
      <c r="K88" s="14"/>
      <c r="L88" s="14"/>
      <c r="M88" s="14"/>
      <c r="N88" s="14">
        <v>117</v>
      </c>
      <c r="O88" s="14">
        <v>126.745</v>
      </c>
      <c r="P88" s="14"/>
      <c r="Q88" s="14"/>
      <c r="R88" s="14">
        <v>69</v>
      </c>
      <c r="S88" s="14"/>
      <c r="T88" s="14"/>
      <c r="U88" s="14"/>
      <c r="V88" s="14"/>
      <c r="W88" s="14"/>
      <c r="X88" s="14"/>
      <c r="Y88" s="14"/>
      <c r="Z88" s="14"/>
      <c r="AA88" s="14">
        <v>85.5</v>
      </c>
      <c r="AB88" s="14"/>
      <c r="AC88" s="14"/>
      <c r="AD88" s="14">
        <v>105</v>
      </c>
      <c r="AE88" s="14"/>
      <c r="AF88" s="1"/>
    </row>
    <row r="89" spans="1:32" s="15" customFormat="1" ht="12">
      <c r="A89" s="72">
        <v>2024</v>
      </c>
      <c r="B89" s="13">
        <f>'data Latin America'!B89</f>
        <v>1</v>
      </c>
      <c r="C89" s="3">
        <f>'data Latin America'!C89</f>
        <v>45298</v>
      </c>
      <c r="D89" s="14">
        <f t="shared" ref="D89:D90" si="24">MIN(F89:AF89)</f>
        <v>56.333333333333336</v>
      </c>
      <c r="E89" s="14">
        <f t="shared" ref="E89:E90" si="25">MAX(F89:AF89)-D89</f>
        <v>70.631666666666661</v>
      </c>
      <c r="F89" s="1" t="s">
        <v>3</v>
      </c>
      <c r="G89" s="1" t="s">
        <v>3</v>
      </c>
      <c r="H89" s="14"/>
      <c r="I89" s="1" t="s">
        <v>3</v>
      </c>
      <c r="J89" s="14">
        <v>111.1</v>
      </c>
      <c r="K89" s="14" t="s">
        <v>3</v>
      </c>
      <c r="L89" s="14" t="s">
        <v>3</v>
      </c>
      <c r="M89" s="14">
        <v>87.607500000000002</v>
      </c>
      <c r="N89" s="14">
        <v>116.5</v>
      </c>
      <c r="O89" s="14">
        <v>126.965</v>
      </c>
      <c r="P89" s="14" t="s">
        <v>3</v>
      </c>
      <c r="Q89" s="14" t="s">
        <v>3</v>
      </c>
      <c r="R89" s="14">
        <v>56.333333333333336</v>
      </c>
      <c r="S89" s="14" t="s">
        <v>3</v>
      </c>
      <c r="T89" s="14" t="s">
        <v>3</v>
      </c>
      <c r="U89" s="14" t="s">
        <v>3</v>
      </c>
      <c r="V89" s="14" t="s">
        <v>3</v>
      </c>
      <c r="W89" s="14" t="s">
        <v>3</v>
      </c>
      <c r="X89" s="14"/>
      <c r="Y89" s="14" t="s">
        <v>3</v>
      </c>
      <c r="Z89" s="14" t="s">
        <v>3</v>
      </c>
      <c r="AA89" s="14">
        <v>82.5</v>
      </c>
      <c r="AB89" s="14" t="s">
        <v>3</v>
      </c>
      <c r="AC89" s="14" t="s">
        <v>3</v>
      </c>
      <c r="AD89" s="14">
        <v>104.99000000000001</v>
      </c>
      <c r="AE89" s="14" t="s">
        <v>3</v>
      </c>
      <c r="AF89" s="1" t="s">
        <v>3</v>
      </c>
    </row>
    <row r="90" spans="1:32" s="15" customFormat="1" ht="12">
      <c r="A90" s="72"/>
      <c r="B90" s="13">
        <f>'data Latin America'!B90</f>
        <v>2</v>
      </c>
      <c r="C90" s="3">
        <f>'data Latin America'!C90</f>
        <v>45305</v>
      </c>
      <c r="D90" s="14">
        <f t="shared" si="24"/>
        <v>67</v>
      </c>
      <c r="E90" s="14">
        <f t="shared" si="25"/>
        <v>61.389999999999986</v>
      </c>
      <c r="F90" s="1" t="s">
        <v>3</v>
      </c>
      <c r="G90" s="1" t="s">
        <v>3</v>
      </c>
      <c r="H90" s="14"/>
      <c r="I90" s="1" t="s">
        <v>3</v>
      </c>
      <c r="J90" s="14">
        <v>111.1</v>
      </c>
      <c r="K90" s="14" t="s">
        <v>3</v>
      </c>
      <c r="L90" s="14" t="s">
        <v>3</v>
      </c>
      <c r="M90" s="14">
        <v>87.006666666666661</v>
      </c>
      <c r="N90" s="14">
        <v>113.1</v>
      </c>
      <c r="O90" s="14">
        <v>128.38999999999999</v>
      </c>
      <c r="P90" s="14" t="s">
        <v>3</v>
      </c>
      <c r="Q90" s="14" t="s">
        <v>3</v>
      </c>
      <c r="R90" s="14">
        <v>72</v>
      </c>
      <c r="S90" s="14" t="s">
        <v>3</v>
      </c>
      <c r="T90" s="14" t="s">
        <v>3</v>
      </c>
      <c r="U90" s="14" t="s">
        <v>3</v>
      </c>
      <c r="V90" s="14" t="s">
        <v>3</v>
      </c>
      <c r="W90" s="14" t="s">
        <v>3</v>
      </c>
      <c r="X90" s="14">
        <v>67</v>
      </c>
      <c r="Y90" s="14" t="s">
        <v>3</v>
      </c>
      <c r="Z90" s="14" t="s">
        <v>3</v>
      </c>
      <c r="AA90" s="14">
        <v>82.5</v>
      </c>
      <c r="AB90" s="14" t="s">
        <v>3</v>
      </c>
      <c r="AC90" s="14" t="s">
        <v>3</v>
      </c>
      <c r="AD90" s="14">
        <v>83.15</v>
      </c>
      <c r="AE90" s="14" t="s">
        <v>3</v>
      </c>
      <c r="AF90" s="1" t="s">
        <v>3</v>
      </c>
    </row>
    <row r="91" spans="1:32" s="15" customFormat="1" ht="12">
      <c r="A91" s="72"/>
      <c r="B91" s="13">
        <f>'data Latin America'!B91</f>
        <v>3</v>
      </c>
      <c r="C91" s="3">
        <f>'data Latin America'!C91</f>
        <v>45312</v>
      </c>
      <c r="D91" s="14">
        <f t="shared" ref="D91" si="26">MIN(F91:AF91)</f>
        <v>74</v>
      </c>
      <c r="E91" s="14">
        <f t="shared" ref="E91" si="27">MAX(F91:AF91)-D91</f>
        <v>51.819999999999993</v>
      </c>
      <c r="F91" s="1" t="s">
        <v>3</v>
      </c>
      <c r="G91" s="1" t="s">
        <v>3</v>
      </c>
      <c r="H91" s="14"/>
      <c r="I91" s="1" t="s">
        <v>3</v>
      </c>
      <c r="J91" s="14">
        <v>111.1</v>
      </c>
      <c r="K91" s="14" t="s">
        <v>3</v>
      </c>
      <c r="L91" s="14" t="s">
        <v>3</v>
      </c>
      <c r="M91" s="14">
        <v>85.48</v>
      </c>
      <c r="N91" s="14">
        <v>113</v>
      </c>
      <c r="O91" s="14">
        <v>125.82</v>
      </c>
      <c r="P91" s="14" t="s">
        <v>3</v>
      </c>
      <c r="Q91" s="14" t="s">
        <v>3</v>
      </c>
      <c r="R91" s="14">
        <v>74</v>
      </c>
      <c r="S91" s="14" t="s">
        <v>3</v>
      </c>
      <c r="T91" s="14" t="s">
        <v>3</v>
      </c>
      <c r="U91" s="14" t="s">
        <v>3</v>
      </c>
      <c r="V91" s="14" t="s">
        <v>3</v>
      </c>
      <c r="W91" s="14" t="s">
        <v>3</v>
      </c>
      <c r="X91" s="14"/>
      <c r="Y91" s="14" t="s">
        <v>3</v>
      </c>
      <c r="Z91" s="14" t="s">
        <v>3</v>
      </c>
      <c r="AA91" s="14">
        <v>79</v>
      </c>
      <c r="AB91" s="14" t="s">
        <v>3</v>
      </c>
      <c r="AC91" s="14" t="s">
        <v>3</v>
      </c>
      <c r="AD91" s="14">
        <v>83.18</v>
      </c>
      <c r="AE91" s="14" t="s">
        <v>3</v>
      </c>
      <c r="AF91" s="1"/>
    </row>
    <row r="92" spans="1:32" s="15" customFormat="1" ht="12">
      <c r="A92" s="72"/>
      <c r="B92" s="13">
        <f>'data Latin America'!B92</f>
        <v>4</v>
      </c>
      <c r="C92" s="3">
        <f>'data Latin America'!C92</f>
        <v>45319</v>
      </c>
      <c r="D92" s="14">
        <f t="shared" ref="D92:D95" si="28">MIN(F92:AF92)</f>
        <v>75</v>
      </c>
      <c r="E92" s="14">
        <f t="shared" ref="E92:E95" si="29">MAX(F92:AF92)-D92</f>
        <v>52.519999999999996</v>
      </c>
      <c r="F92" s="1" t="s">
        <v>3</v>
      </c>
      <c r="G92" s="1" t="s">
        <v>3</v>
      </c>
      <c r="H92" s="14"/>
      <c r="I92" s="1" t="s">
        <v>3</v>
      </c>
      <c r="J92" s="14">
        <v>102.75</v>
      </c>
      <c r="K92" s="14" t="s">
        <v>3</v>
      </c>
      <c r="L92" s="14" t="s">
        <v>3</v>
      </c>
      <c r="M92" s="14">
        <v>85</v>
      </c>
      <c r="N92" s="14">
        <v>111.30000000000001</v>
      </c>
      <c r="O92" s="14">
        <v>127.52</v>
      </c>
      <c r="P92" s="14" t="s">
        <v>3</v>
      </c>
      <c r="Q92" s="14" t="s">
        <v>3</v>
      </c>
      <c r="R92" s="14">
        <v>75</v>
      </c>
      <c r="S92" s="14" t="s">
        <v>3</v>
      </c>
      <c r="T92" s="14" t="s">
        <v>3</v>
      </c>
      <c r="U92" s="14" t="s">
        <v>3</v>
      </c>
      <c r="V92" s="14" t="s">
        <v>3</v>
      </c>
      <c r="W92" s="14" t="s">
        <v>3</v>
      </c>
      <c r="X92" s="14"/>
      <c r="Y92" s="14" t="s">
        <v>3</v>
      </c>
      <c r="Z92" s="14" t="s">
        <v>3</v>
      </c>
      <c r="AA92" s="14">
        <v>80</v>
      </c>
      <c r="AB92" s="14" t="s">
        <v>3</v>
      </c>
      <c r="AC92" s="14" t="s">
        <v>3</v>
      </c>
      <c r="AD92" s="14">
        <v>105</v>
      </c>
      <c r="AE92" s="14"/>
      <c r="AF92" s="1"/>
    </row>
    <row r="93" spans="1:32" s="15" customFormat="1" ht="12">
      <c r="A93" s="72"/>
      <c r="B93" s="13">
        <f>'data Latin America'!B93</f>
        <v>5</v>
      </c>
      <c r="C93" s="3">
        <f>'data Latin America'!C93</f>
        <v>45326</v>
      </c>
      <c r="D93" s="14">
        <f t="shared" si="28"/>
        <v>77.5</v>
      </c>
      <c r="E93" s="14">
        <f t="shared" si="29"/>
        <v>43.365000000000009</v>
      </c>
      <c r="F93" s="1" t="s">
        <v>3</v>
      </c>
      <c r="G93" s="1" t="s">
        <v>3</v>
      </c>
      <c r="H93" s="14"/>
      <c r="I93" s="1" t="s">
        <v>3</v>
      </c>
      <c r="J93" s="14">
        <v>102.75</v>
      </c>
      <c r="K93" s="14" t="s">
        <v>3</v>
      </c>
      <c r="L93" s="14" t="s">
        <v>3</v>
      </c>
      <c r="M93" s="14">
        <v>85</v>
      </c>
      <c r="N93" s="14">
        <v>111</v>
      </c>
      <c r="O93" s="14">
        <v>120.86500000000001</v>
      </c>
      <c r="P93" s="14" t="s">
        <v>3</v>
      </c>
      <c r="Q93" s="14" t="s">
        <v>3</v>
      </c>
      <c r="R93" s="14">
        <v>78.5</v>
      </c>
      <c r="S93" s="14" t="s">
        <v>3</v>
      </c>
      <c r="T93" s="14" t="s">
        <v>3</v>
      </c>
      <c r="U93" s="14" t="s">
        <v>3</v>
      </c>
      <c r="V93" s="14" t="s">
        <v>3</v>
      </c>
      <c r="W93" s="14" t="s">
        <v>3</v>
      </c>
      <c r="X93" s="14"/>
      <c r="Y93" s="14" t="s">
        <v>3</v>
      </c>
      <c r="Z93" s="14" t="s">
        <v>3</v>
      </c>
      <c r="AA93" s="14">
        <v>77.5</v>
      </c>
      <c r="AB93" s="14" t="s">
        <v>3</v>
      </c>
      <c r="AC93" s="14" t="s">
        <v>3</v>
      </c>
      <c r="AD93" s="14">
        <v>104.93</v>
      </c>
      <c r="AE93" s="14" t="s">
        <v>3</v>
      </c>
      <c r="AF93" s="1"/>
    </row>
    <row r="94" spans="1:32" s="15" customFormat="1" ht="12">
      <c r="A94" s="72"/>
      <c r="B94" s="13">
        <f>'data Latin America'!B94</f>
        <v>6</v>
      </c>
      <c r="C94" s="3">
        <f>'data Latin America'!C94</f>
        <v>45333</v>
      </c>
      <c r="D94" s="14">
        <f t="shared" si="28"/>
        <v>77.5</v>
      </c>
      <c r="E94" s="14">
        <f t="shared" si="29"/>
        <v>50.254999999999995</v>
      </c>
      <c r="F94" s="1" t="s">
        <v>3</v>
      </c>
      <c r="G94" s="1" t="s">
        <v>3</v>
      </c>
      <c r="H94" s="14"/>
      <c r="I94" s="1" t="s">
        <v>3</v>
      </c>
      <c r="J94" s="14">
        <v>111.1</v>
      </c>
      <c r="K94" s="14" t="s">
        <v>3</v>
      </c>
      <c r="L94" s="14" t="s">
        <v>3</v>
      </c>
      <c r="M94" s="14">
        <v>81.935000000000002</v>
      </c>
      <c r="N94" s="14">
        <v>111.19999999999999</v>
      </c>
      <c r="O94" s="14">
        <v>127.755</v>
      </c>
      <c r="P94" s="14" t="s">
        <v>3</v>
      </c>
      <c r="Q94" s="14" t="s">
        <v>3</v>
      </c>
      <c r="R94" s="14">
        <v>78</v>
      </c>
      <c r="S94" s="14" t="s">
        <v>3</v>
      </c>
      <c r="T94" s="14" t="s">
        <v>3</v>
      </c>
      <c r="U94" s="14" t="s">
        <v>3</v>
      </c>
      <c r="V94" s="14" t="s">
        <v>3</v>
      </c>
      <c r="W94" s="14" t="s">
        <v>3</v>
      </c>
      <c r="X94" s="14"/>
      <c r="Y94" s="14" t="s">
        <v>3</v>
      </c>
      <c r="Z94" s="14" t="s">
        <v>3</v>
      </c>
      <c r="AA94" s="14">
        <v>77.5</v>
      </c>
      <c r="AB94" s="14" t="s">
        <v>3</v>
      </c>
      <c r="AC94" s="14" t="s">
        <v>3</v>
      </c>
      <c r="AD94" s="14">
        <v>109.995</v>
      </c>
      <c r="AE94" s="14" t="s">
        <v>3</v>
      </c>
      <c r="AF94" s="1"/>
    </row>
    <row r="95" spans="1:32" s="15" customFormat="1" ht="12">
      <c r="A95" s="72"/>
      <c r="B95" s="13">
        <f>'data Latin America'!B95</f>
        <v>7</v>
      </c>
      <c r="C95" s="3">
        <f>'data Latin America'!C95</f>
        <v>45340</v>
      </c>
      <c r="D95" s="14">
        <f t="shared" si="28"/>
        <v>77.5</v>
      </c>
      <c r="E95" s="14">
        <f t="shared" si="29"/>
        <v>50.084999999999994</v>
      </c>
      <c r="F95" s="1" t="s">
        <v>3</v>
      </c>
      <c r="G95" s="1" t="s">
        <v>3</v>
      </c>
      <c r="H95" s="14"/>
      <c r="I95" s="1" t="s">
        <v>3</v>
      </c>
      <c r="J95" s="14">
        <v>111.1</v>
      </c>
      <c r="K95" s="14" t="s">
        <v>3</v>
      </c>
      <c r="L95" s="14" t="s">
        <v>3</v>
      </c>
      <c r="M95" s="14">
        <v>77.5</v>
      </c>
      <c r="N95" s="14">
        <v>111</v>
      </c>
      <c r="O95" s="14">
        <v>127.58499999999999</v>
      </c>
      <c r="P95" s="14" t="s">
        <v>3</v>
      </c>
      <c r="Q95" s="14" t="s">
        <v>3</v>
      </c>
      <c r="R95" s="14">
        <v>82</v>
      </c>
      <c r="S95" s="14" t="s">
        <v>3</v>
      </c>
      <c r="T95" s="14" t="s">
        <v>3</v>
      </c>
      <c r="U95" s="14" t="s">
        <v>3</v>
      </c>
      <c r="V95" s="14" t="s">
        <v>3</v>
      </c>
      <c r="W95" s="14" t="s">
        <v>3</v>
      </c>
      <c r="X95" s="14"/>
      <c r="Y95" s="14" t="s">
        <v>3</v>
      </c>
      <c r="Z95" s="14" t="s">
        <v>3</v>
      </c>
      <c r="AA95" s="14">
        <v>79</v>
      </c>
      <c r="AB95" s="14" t="s">
        <v>3</v>
      </c>
      <c r="AC95" s="14" t="s">
        <v>3</v>
      </c>
      <c r="AD95" s="14">
        <v>87.905000000000001</v>
      </c>
      <c r="AE95" s="14"/>
      <c r="AF95" s="1"/>
    </row>
    <row r="96" spans="1:32" s="15" customFormat="1" ht="12">
      <c r="A96" s="72"/>
      <c r="B96" s="13">
        <f>'data Latin America'!B96</f>
        <v>8</v>
      </c>
      <c r="C96" s="3">
        <f>'data Latin America'!C96</f>
        <v>45347</v>
      </c>
      <c r="D96" s="14">
        <f t="shared" ref="D96" si="30">MIN(F96:AF96)</f>
        <v>77.5</v>
      </c>
      <c r="E96" s="14">
        <f t="shared" ref="E96" si="31">MAX(F96:AF96)-D96</f>
        <v>50.85499999999999</v>
      </c>
      <c r="F96" s="1" t="s">
        <v>3</v>
      </c>
      <c r="G96" s="1" t="s">
        <v>3</v>
      </c>
      <c r="H96" s="14"/>
      <c r="I96" s="1" t="s">
        <v>3</v>
      </c>
      <c r="J96" s="14">
        <v>113.9</v>
      </c>
      <c r="K96" s="14" t="s">
        <v>3</v>
      </c>
      <c r="L96" s="14" t="s">
        <v>3</v>
      </c>
      <c r="M96" s="14">
        <v>77.5</v>
      </c>
      <c r="N96" s="14">
        <v>112.5</v>
      </c>
      <c r="O96" s="14">
        <v>128.35499999999999</v>
      </c>
      <c r="P96" s="14" t="s">
        <v>3</v>
      </c>
      <c r="Q96" s="14" t="s">
        <v>3</v>
      </c>
      <c r="R96" s="14">
        <v>83</v>
      </c>
      <c r="S96" s="14" t="s">
        <v>3</v>
      </c>
      <c r="T96" s="14" t="s">
        <v>3</v>
      </c>
      <c r="U96" s="14" t="s">
        <v>3</v>
      </c>
      <c r="V96" s="14" t="s">
        <v>3</v>
      </c>
      <c r="W96" s="14" t="s">
        <v>3</v>
      </c>
      <c r="X96" s="14"/>
      <c r="Y96" s="14" t="s">
        <v>3</v>
      </c>
      <c r="Z96" s="14" t="s">
        <v>3</v>
      </c>
      <c r="AA96" s="14">
        <v>79</v>
      </c>
      <c r="AB96" s="14" t="s">
        <v>3</v>
      </c>
      <c r="AC96" s="14" t="s">
        <v>3</v>
      </c>
      <c r="AD96" s="14">
        <v>87.990000000000009</v>
      </c>
      <c r="AE96" s="14"/>
      <c r="AF96" s="1"/>
    </row>
    <row r="97" spans="1:32" s="15" customFormat="1" ht="12">
      <c r="A97" s="72"/>
      <c r="B97" s="13">
        <f>'data Latin America'!B97</f>
        <v>9</v>
      </c>
      <c r="C97" s="3">
        <f>'data Latin America'!C97</f>
        <v>45354</v>
      </c>
      <c r="D97" s="14">
        <f t="shared" ref="D97:D98" si="32">MIN(F97:AF97)</f>
        <v>74.337500000000006</v>
      </c>
      <c r="E97" s="14">
        <f t="shared" ref="E97:E98" si="33">MAX(F97:AF97)-D97</f>
        <v>53.322499999999991</v>
      </c>
      <c r="F97" s="1" t="s">
        <v>3</v>
      </c>
      <c r="G97" s="1" t="s">
        <v>3</v>
      </c>
      <c r="H97" s="14"/>
      <c r="I97" s="1" t="s">
        <v>3</v>
      </c>
      <c r="J97" s="14">
        <v>111.1</v>
      </c>
      <c r="K97" s="14" t="s">
        <v>3</v>
      </c>
      <c r="L97" s="14" t="s">
        <v>3</v>
      </c>
      <c r="M97" s="14">
        <v>74.337500000000006</v>
      </c>
      <c r="N97" s="14">
        <v>114</v>
      </c>
      <c r="O97" s="14">
        <v>127.66</v>
      </c>
      <c r="P97" s="14" t="s">
        <v>3</v>
      </c>
      <c r="Q97" s="14" t="s">
        <v>3</v>
      </c>
      <c r="R97" s="14">
        <v>81</v>
      </c>
      <c r="S97" s="14" t="s">
        <v>3</v>
      </c>
      <c r="T97" s="14" t="s">
        <v>3</v>
      </c>
      <c r="U97" s="14" t="s">
        <v>3</v>
      </c>
      <c r="V97" s="14" t="s">
        <v>3</v>
      </c>
      <c r="W97" s="14" t="s">
        <v>3</v>
      </c>
      <c r="X97" s="14"/>
      <c r="Y97" s="14" t="s">
        <v>3</v>
      </c>
      <c r="Z97" s="14" t="s">
        <v>3</v>
      </c>
      <c r="AA97" s="14">
        <v>82.5</v>
      </c>
      <c r="AB97" s="14" t="s">
        <v>3</v>
      </c>
      <c r="AC97" s="14" t="s">
        <v>3</v>
      </c>
      <c r="AD97" s="14">
        <v>94.03</v>
      </c>
      <c r="AE97" s="14"/>
      <c r="AF97" s="1"/>
    </row>
    <row r="98" spans="1:32" s="15" customFormat="1" ht="12">
      <c r="A98" s="72"/>
      <c r="B98" s="13">
        <f>'data Latin America'!B98</f>
        <v>10</v>
      </c>
      <c r="C98" s="3">
        <f>'data Latin America'!C98</f>
        <v>45361</v>
      </c>
      <c r="D98" s="14">
        <f t="shared" si="32"/>
        <v>73.5</v>
      </c>
      <c r="E98" s="14">
        <f t="shared" si="33"/>
        <v>54.314999999999998</v>
      </c>
      <c r="F98" s="1" t="s">
        <v>3</v>
      </c>
      <c r="G98" s="1" t="s">
        <v>3</v>
      </c>
      <c r="H98" s="14"/>
      <c r="I98" s="1" t="s">
        <v>3</v>
      </c>
      <c r="J98" s="14">
        <v>119.15</v>
      </c>
      <c r="K98" s="14" t="s">
        <v>3</v>
      </c>
      <c r="L98" s="14" t="s">
        <v>3</v>
      </c>
      <c r="M98" s="14">
        <v>78.099999999999994</v>
      </c>
      <c r="N98" s="14">
        <v>114</v>
      </c>
      <c r="O98" s="14">
        <v>127.815</v>
      </c>
      <c r="P98" s="14" t="s">
        <v>3</v>
      </c>
      <c r="Q98" s="14" t="s">
        <v>3</v>
      </c>
      <c r="R98" s="14">
        <v>73.5</v>
      </c>
      <c r="S98" s="14" t="s">
        <v>3</v>
      </c>
      <c r="T98" s="14" t="s">
        <v>3</v>
      </c>
      <c r="U98" s="14" t="s">
        <v>3</v>
      </c>
      <c r="V98" s="14" t="s">
        <v>3</v>
      </c>
      <c r="W98" s="14" t="s">
        <v>3</v>
      </c>
      <c r="X98" s="14"/>
      <c r="Y98" s="14" t="s">
        <v>3</v>
      </c>
      <c r="Z98" s="14" t="s">
        <v>3</v>
      </c>
      <c r="AA98" s="14">
        <v>85</v>
      </c>
      <c r="AB98" s="14" t="s">
        <v>3</v>
      </c>
      <c r="AC98" s="14" t="s">
        <v>3</v>
      </c>
      <c r="AD98" s="14">
        <v>88.07</v>
      </c>
      <c r="AE98" s="14"/>
      <c r="AF98" s="1"/>
    </row>
    <row r="99" spans="1:32" s="15" customFormat="1" ht="12">
      <c r="A99" s="72"/>
      <c r="B99" s="13">
        <f>'data Latin America'!B99</f>
        <v>11</v>
      </c>
      <c r="C99" s="3">
        <f>'data Latin America'!C99</f>
        <v>45368</v>
      </c>
      <c r="D99" s="14">
        <f t="shared" ref="D99" si="34">MIN(F99:AF99)</f>
        <v>82</v>
      </c>
      <c r="E99" s="14">
        <f t="shared" ref="E99" si="35">MAX(F99:AF99)-D99</f>
        <v>43.185000000000002</v>
      </c>
      <c r="F99" s="1" t="s">
        <v>3</v>
      </c>
      <c r="G99" s="1" t="s">
        <v>3</v>
      </c>
      <c r="H99" s="14"/>
      <c r="I99" s="1" t="s">
        <v>3</v>
      </c>
      <c r="J99" s="14">
        <v>118.285</v>
      </c>
      <c r="K99" s="14" t="s">
        <v>3</v>
      </c>
      <c r="L99" s="14" t="s">
        <v>3</v>
      </c>
      <c r="M99" s="14">
        <v>90.905000000000001</v>
      </c>
      <c r="N99" s="14">
        <v>114</v>
      </c>
      <c r="O99" s="14">
        <v>125.185</v>
      </c>
      <c r="P99" s="14" t="s">
        <v>3</v>
      </c>
      <c r="Q99" s="14" t="s">
        <v>3</v>
      </c>
      <c r="R99" s="14">
        <v>82</v>
      </c>
      <c r="S99" s="14" t="s">
        <v>3</v>
      </c>
      <c r="T99" s="14" t="s">
        <v>3</v>
      </c>
      <c r="U99" s="14" t="s">
        <v>3</v>
      </c>
      <c r="V99" s="14" t="s">
        <v>3</v>
      </c>
      <c r="W99" s="14" t="s">
        <v>3</v>
      </c>
      <c r="X99" s="14"/>
      <c r="Y99" s="14" t="s">
        <v>3</v>
      </c>
      <c r="Z99" s="14" t="s">
        <v>3</v>
      </c>
      <c r="AA99" s="14">
        <v>90</v>
      </c>
      <c r="AB99" s="14" t="s">
        <v>3</v>
      </c>
      <c r="AC99" s="14" t="s">
        <v>3</v>
      </c>
      <c r="AD99" s="14">
        <v>87.995000000000005</v>
      </c>
      <c r="AE99" s="14" t="s">
        <v>3</v>
      </c>
      <c r="AF99" s="1"/>
    </row>
    <row r="100" spans="1:32" s="15" customFormat="1" ht="12">
      <c r="A100" s="72"/>
      <c r="B100" s="13">
        <f>'data Latin America'!B100</f>
        <v>12</v>
      </c>
      <c r="C100" s="3">
        <f>'data Latin America'!C100</f>
        <v>45375</v>
      </c>
      <c r="D100" s="14">
        <f t="shared" ref="D100:D101" si="36">MIN(F100:AF100)</f>
        <v>84</v>
      </c>
      <c r="E100" s="14">
        <f t="shared" ref="E100:E101" si="37">MAX(F100:AF100)-D100</f>
        <v>40.935000000000002</v>
      </c>
      <c r="F100" s="1" t="s">
        <v>3</v>
      </c>
      <c r="G100" s="1" t="s">
        <v>3</v>
      </c>
      <c r="H100" s="14"/>
      <c r="I100" s="1" t="s">
        <v>3</v>
      </c>
      <c r="J100" s="14">
        <v>118.75</v>
      </c>
      <c r="K100" s="14" t="s">
        <v>3</v>
      </c>
      <c r="L100" s="14" t="s">
        <v>3</v>
      </c>
      <c r="M100" s="14">
        <v>110</v>
      </c>
      <c r="N100" s="14">
        <v>114.80000000000001</v>
      </c>
      <c r="O100" s="14">
        <v>124.935</v>
      </c>
      <c r="P100" s="14" t="s">
        <v>3</v>
      </c>
      <c r="Q100" s="14" t="s">
        <v>3</v>
      </c>
      <c r="R100" s="14">
        <v>84</v>
      </c>
      <c r="S100" s="14" t="s">
        <v>3</v>
      </c>
      <c r="T100" s="14" t="s">
        <v>3</v>
      </c>
      <c r="U100" s="14" t="s">
        <v>3</v>
      </c>
      <c r="V100" s="14" t="s">
        <v>3</v>
      </c>
      <c r="W100" s="14" t="s">
        <v>3</v>
      </c>
      <c r="X100" s="14"/>
      <c r="Y100" s="14" t="s">
        <v>3</v>
      </c>
      <c r="Z100" s="14" t="s">
        <v>3</v>
      </c>
      <c r="AA100" s="14">
        <v>92.5</v>
      </c>
      <c r="AB100" s="14" t="s">
        <v>3</v>
      </c>
      <c r="AC100" s="14" t="s">
        <v>3</v>
      </c>
      <c r="AD100" s="14">
        <v>115</v>
      </c>
      <c r="AE100" s="14"/>
      <c r="AF100" s="1"/>
    </row>
    <row r="101" spans="1:32" s="15" customFormat="1" ht="12">
      <c r="A101" s="72"/>
      <c r="B101" s="13">
        <f>'data Latin America'!B101</f>
        <v>13</v>
      </c>
      <c r="C101" s="3">
        <f>'data Latin America'!C101</f>
        <v>45382</v>
      </c>
      <c r="D101" s="14">
        <f t="shared" si="36"/>
        <v>92</v>
      </c>
      <c r="E101" s="14">
        <f t="shared" si="37"/>
        <v>35.655000000000001</v>
      </c>
      <c r="F101" s="1" t="s">
        <v>3</v>
      </c>
      <c r="G101" s="1" t="s">
        <v>3</v>
      </c>
      <c r="H101" s="14"/>
      <c r="I101" s="1" t="s">
        <v>3</v>
      </c>
      <c r="J101" s="14">
        <v>118.75</v>
      </c>
      <c r="K101" s="14" t="s">
        <v>3</v>
      </c>
      <c r="L101" s="14" t="s">
        <v>3</v>
      </c>
      <c r="M101" s="14">
        <v>108.35</v>
      </c>
      <c r="N101" s="14">
        <v>114</v>
      </c>
      <c r="O101" s="14">
        <v>127.655</v>
      </c>
      <c r="P101" s="14" t="s">
        <v>3</v>
      </c>
      <c r="Q101" s="14" t="s">
        <v>3</v>
      </c>
      <c r="R101" s="14">
        <v>92</v>
      </c>
      <c r="S101" s="14" t="s">
        <v>3</v>
      </c>
      <c r="T101" s="14" t="s">
        <v>3</v>
      </c>
      <c r="U101" s="14" t="s">
        <v>3</v>
      </c>
      <c r="V101" s="14" t="s">
        <v>3</v>
      </c>
      <c r="W101" s="14" t="s">
        <v>3</v>
      </c>
      <c r="X101" s="14">
        <v>98</v>
      </c>
      <c r="Y101" s="14" t="s">
        <v>3</v>
      </c>
      <c r="Z101" s="14" t="s">
        <v>3</v>
      </c>
      <c r="AA101" s="14">
        <v>102.5</v>
      </c>
      <c r="AB101" s="14" t="s">
        <v>3</v>
      </c>
      <c r="AC101" s="14" t="s">
        <v>3</v>
      </c>
      <c r="AD101" s="14">
        <v>111.31666666666668</v>
      </c>
      <c r="AE101" s="14"/>
      <c r="AF101" s="1"/>
    </row>
    <row r="102" spans="1:32" s="15" customFormat="1" ht="12">
      <c r="A102" s="72"/>
      <c r="B102" s="13">
        <f>'data Latin America'!B102</f>
        <v>14</v>
      </c>
      <c r="C102" s="3">
        <f>'data Latin America'!C102</f>
        <v>45389</v>
      </c>
      <c r="D102" s="14">
        <f t="shared" ref="D102" si="38">MIN(F102:AF102)</f>
        <v>85</v>
      </c>
      <c r="E102" s="14">
        <f t="shared" ref="E102" si="39">MAX(F102:AF102)-D102</f>
        <v>38.299999999999997</v>
      </c>
      <c r="F102" s="1" t="s">
        <v>3</v>
      </c>
      <c r="G102" s="1" t="s">
        <v>3</v>
      </c>
      <c r="H102" s="14"/>
      <c r="I102" s="1" t="s">
        <v>3</v>
      </c>
      <c r="J102" s="14">
        <v>112.5</v>
      </c>
      <c r="K102" s="14" t="s">
        <v>3</v>
      </c>
      <c r="L102" s="14" t="s">
        <v>3</v>
      </c>
      <c r="M102" s="14">
        <v>110.3625</v>
      </c>
      <c r="N102" s="14">
        <v>115</v>
      </c>
      <c r="O102" s="14">
        <v>106</v>
      </c>
      <c r="P102" s="14" t="s">
        <v>3</v>
      </c>
      <c r="Q102" s="14" t="s">
        <v>3</v>
      </c>
      <c r="R102" s="14">
        <v>85</v>
      </c>
      <c r="S102" s="14" t="s">
        <v>3</v>
      </c>
      <c r="T102" s="14" t="s">
        <v>3</v>
      </c>
      <c r="U102" s="14" t="s">
        <v>3</v>
      </c>
      <c r="V102" s="14" t="s">
        <v>3</v>
      </c>
      <c r="W102" s="14" t="s">
        <v>3</v>
      </c>
      <c r="X102" s="14"/>
      <c r="Y102" s="14" t="s">
        <v>3</v>
      </c>
      <c r="Z102" s="14">
        <v>120.43846583504002</v>
      </c>
      <c r="AA102" s="14">
        <v>112.5</v>
      </c>
      <c r="AB102" s="14" t="s">
        <v>3</v>
      </c>
      <c r="AC102" s="14" t="s">
        <v>3</v>
      </c>
      <c r="AD102" s="14">
        <v>123.3</v>
      </c>
      <c r="AE102" s="14" t="s">
        <v>3</v>
      </c>
      <c r="AF102" s="1"/>
    </row>
    <row r="103" spans="1:32" s="15" customFormat="1" ht="12">
      <c r="A103" s="72"/>
      <c r="B103" s="13">
        <f>'data Latin America'!B103</f>
        <v>15</v>
      </c>
      <c r="C103" s="3">
        <f>'data Latin America'!C103</f>
        <v>45396</v>
      </c>
      <c r="D103" s="14">
        <f t="shared" ref="D103:D105" si="40">MIN(F103:AF103)</f>
        <v>82</v>
      </c>
      <c r="E103" s="14">
        <f t="shared" ref="E103:E105" si="41">MAX(F103:AF103)-D103</f>
        <v>43.995000000000005</v>
      </c>
      <c r="F103" s="1" t="s">
        <v>3</v>
      </c>
      <c r="G103" s="1" t="s">
        <v>3</v>
      </c>
      <c r="H103" s="14"/>
      <c r="I103" s="1" t="s">
        <v>3</v>
      </c>
      <c r="J103" s="14">
        <v>120.15</v>
      </c>
      <c r="K103" s="14" t="s">
        <v>3</v>
      </c>
      <c r="L103" s="14" t="s">
        <v>3</v>
      </c>
      <c r="M103" s="14">
        <v>123.70750000000001</v>
      </c>
      <c r="N103" s="14">
        <v>116</v>
      </c>
      <c r="O103" s="14">
        <v>125.995</v>
      </c>
      <c r="P103" s="14" t="s">
        <v>3</v>
      </c>
      <c r="Q103" s="14" t="s">
        <v>3</v>
      </c>
      <c r="R103" s="14">
        <v>82</v>
      </c>
      <c r="S103" s="14" t="s">
        <v>3</v>
      </c>
      <c r="T103" s="14" t="s">
        <v>3</v>
      </c>
      <c r="U103" s="14" t="s">
        <v>3</v>
      </c>
      <c r="V103" s="14" t="s">
        <v>3</v>
      </c>
      <c r="W103" s="14" t="s">
        <v>3</v>
      </c>
      <c r="X103" s="14"/>
      <c r="Y103" s="14" t="s">
        <v>3</v>
      </c>
      <c r="Z103" s="14" t="s">
        <v>3</v>
      </c>
      <c r="AA103" s="14">
        <v>112.5</v>
      </c>
      <c r="AB103" s="14" t="s">
        <v>3</v>
      </c>
      <c r="AC103" s="14" t="s">
        <v>3</v>
      </c>
      <c r="AD103" s="14">
        <v>123</v>
      </c>
      <c r="AE103" s="14"/>
      <c r="AF103" s="1"/>
    </row>
    <row r="104" spans="1:32" s="15" customFormat="1" ht="12">
      <c r="A104" s="72"/>
      <c r="B104" s="13">
        <f>'data Latin America'!B104</f>
        <v>16</v>
      </c>
      <c r="C104" s="3">
        <f>'data Latin America'!C104</f>
        <v>45403</v>
      </c>
      <c r="D104" s="14">
        <f t="shared" si="40"/>
        <v>90</v>
      </c>
      <c r="E104" s="14">
        <f t="shared" si="41"/>
        <v>41.305000000000007</v>
      </c>
      <c r="F104" s="1" t="s">
        <v>3</v>
      </c>
      <c r="G104" s="1" t="s">
        <v>3</v>
      </c>
      <c r="H104" s="14"/>
      <c r="I104" s="1" t="s">
        <v>3</v>
      </c>
      <c r="J104" s="14">
        <v>120.15</v>
      </c>
      <c r="K104" s="14" t="s">
        <v>3</v>
      </c>
      <c r="L104" s="14" t="s">
        <v>3</v>
      </c>
      <c r="M104" s="14">
        <v>131.30500000000001</v>
      </c>
      <c r="N104" s="14">
        <v>116</v>
      </c>
      <c r="O104" s="14">
        <v>106.01</v>
      </c>
      <c r="P104" s="14" t="s">
        <v>3</v>
      </c>
      <c r="Q104" s="14" t="s">
        <v>3</v>
      </c>
      <c r="R104" s="14" t="s">
        <v>3</v>
      </c>
      <c r="S104" s="14" t="s">
        <v>3</v>
      </c>
      <c r="T104" s="14" t="s">
        <v>3</v>
      </c>
      <c r="U104" s="14" t="s">
        <v>3</v>
      </c>
      <c r="V104" s="14" t="s">
        <v>3</v>
      </c>
      <c r="W104" s="14" t="s">
        <v>3</v>
      </c>
      <c r="X104" s="14">
        <v>90</v>
      </c>
      <c r="Y104" s="14" t="s">
        <v>3</v>
      </c>
      <c r="Z104" s="14" t="s">
        <v>3</v>
      </c>
      <c r="AA104" s="14">
        <v>110</v>
      </c>
      <c r="AB104" s="14" t="s">
        <v>3</v>
      </c>
      <c r="AC104" s="14" t="s">
        <v>3</v>
      </c>
      <c r="AD104" s="14">
        <v>123.01333333333334</v>
      </c>
      <c r="AE104" s="14" t="s">
        <v>3</v>
      </c>
      <c r="AF104" s="1"/>
    </row>
    <row r="105" spans="1:32" s="15" customFormat="1" ht="12">
      <c r="A105" s="72"/>
      <c r="B105" s="13">
        <f>'data Latin America'!B105</f>
        <v>17</v>
      </c>
      <c r="C105" s="3">
        <f>'data Latin America'!C105</f>
        <v>45410</v>
      </c>
      <c r="D105" s="14">
        <f t="shared" si="40"/>
        <v>94</v>
      </c>
      <c r="E105" s="14">
        <f t="shared" si="41"/>
        <v>33.695000000000007</v>
      </c>
      <c r="F105" s="1" t="s">
        <v>3</v>
      </c>
      <c r="G105" s="1" t="s">
        <v>3</v>
      </c>
      <c r="H105" s="14"/>
      <c r="I105" s="1" t="s">
        <v>3</v>
      </c>
      <c r="J105" s="14">
        <v>112.5</v>
      </c>
      <c r="K105" s="14" t="s">
        <v>3</v>
      </c>
      <c r="L105" s="14" t="s">
        <v>3</v>
      </c>
      <c r="M105" s="14">
        <v>109.96</v>
      </c>
      <c r="N105" s="14">
        <v>113.69999999999999</v>
      </c>
      <c r="O105" s="14">
        <v>127.69500000000001</v>
      </c>
      <c r="P105" s="14" t="s">
        <v>3</v>
      </c>
      <c r="Q105" s="14" t="s">
        <v>3</v>
      </c>
      <c r="R105" s="14" t="s">
        <v>3</v>
      </c>
      <c r="S105" s="14" t="s">
        <v>3</v>
      </c>
      <c r="T105" s="14" t="s">
        <v>3</v>
      </c>
      <c r="U105" s="14" t="s">
        <v>3</v>
      </c>
      <c r="V105" s="14" t="s">
        <v>3</v>
      </c>
      <c r="W105" s="14" t="s">
        <v>3</v>
      </c>
      <c r="X105" s="14">
        <v>94</v>
      </c>
      <c r="Y105" s="14" t="s">
        <v>3</v>
      </c>
      <c r="Z105" s="14" t="s">
        <v>3</v>
      </c>
      <c r="AA105" s="14">
        <v>107.5</v>
      </c>
      <c r="AB105" s="14" t="s">
        <v>3</v>
      </c>
      <c r="AC105" s="14" t="s">
        <v>3</v>
      </c>
      <c r="AD105" s="14">
        <v>123</v>
      </c>
      <c r="AE105" s="14"/>
      <c r="AF105" s="1"/>
    </row>
    <row r="106" spans="1:32" s="15" customFormat="1" ht="12">
      <c r="A106" s="72"/>
      <c r="B106" s="13">
        <f>'data Latin America'!B106</f>
        <v>18</v>
      </c>
      <c r="C106" s="3">
        <f>'data Latin America'!C106</f>
        <v>45417</v>
      </c>
      <c r="D106" s="14">
        <f t="shared" ref="D106:D107" si="42">MIN(F106:AF106)</f>
        <v>90</v>
      </c>
      <c r="E106" s="14">
        <f t="shared" ref="E106:E107" si="43">MAX(F106:AF106)-D106</f>
        <v>37.950000000000003</v>
      </c>
      <c r="F106" s="1" t="s">
        <v>3</v>
      </c>
      <c r="G106" s="1" t="s">
        <v>3</v>
      </c>
      <c r="H106" s="14"/>
      <c r="I106" s="1" t="s">
        <v>3</v>
      </c>
      <c r="J106" s="14">
        <v>112.5</v>
      </c>
      <c r="K106" s="14" t="s">
        <v>3</v>
      </c>
      <c r="L106" s="14" t="s">
        <v>3</v>
      </c>
      <c r="M106" s="14">
        <v>106.985</v>
      </c>
      <c r="N106" s="14">
        <v>109.6</v>
      </c>
      <c r="O106" s="14">
        <v>127.95</v>
      </c>
      <c r="P106" s="14" t="s">
        <v>3</v>
      </c>
      <c r="Q106" s="14" t="s">
        <v>3</v>
      </c>
      <c r="R106" s="14" t="s">
        <v>3</v>
      </c>
      <c r="S106" s="14" t="s">
        <v>3</v>
      </c>
      <c r="T106" s="14" t="s">
        <v>3</v>
      </c>
      <c r="U106" s="14" t="s">
        <v>3</v>
      </c>
      <c r="V106" s="14" t="s">
        <v>3</v>
      </c>
      <c r="W106" s="14" t="s">
        <v>3</v>
      </c>
      <c r="X106" s="14">
        <v>90</v>
      </c>
      <c r="Y106" s="14" t="s">
        <v>3</v>
      </c>
      <c r="Z106" s="14" t="s">
        <v>3</v>
      </c>
      <c r="AA106" s="14">
        <v>105</v>
      </c>
      <c r="AB106" s="14" t="s">
        <v>3</v>
      </c>
      <c r="AC106" s="14" t="s">
        <v>3</v>
      </c>
      <c r="AD106" s="14">
        <v>122.9</v>
      </c>
      <c r="AE106" s="14" t="s">
        <v>3</v>
      </c>
      <c r="AF106" s="1"/>
    </row>
    <row r="107" spans="1:32" s="15" customFormat="1" ht="12">
      <c r="A107" s="72"/>
      <c r="B107" s="13">
        <f>'data Latin America'!B107</f>
        <v>19</v>
      </c>
      <c r="C107" s="3">
        <f>'data Latin America'!C107</f>
        <v>45424</v>
      </c>
      <c r="D107" s="14">
        <f t="shared" si="42"/>
        <v>88</v>
      </c>
      <c r="E107" s="14">
        <f t="shared" si="43"/>
        <v>35</v>
      </c>
      <c r="F107" s="1" t="s">
        <v>3</v>
      </c>
      <c r="G107" s="1" t="s">
        <v>3</v>
      </c>
      <c r="H107" s="14" t="s">
        <v>3</v>
      </c>
      <c r="I107" s="1" t="s">
        <v>3</v>
      </c>
      <c r="J107" s="14">
        <v>112.5</v>
      </c>
      <c r="K107" s="14" t="s">
        <v>3</v>
      </c>
      <c r="L107" s="14" t="s">
        <v>3</v>
      </c>
      <c r="M107" s="14">
        <v>102.375</v>
      </c>
      <c r="N107" s="14">
        <v>113.2</v>
      </c>
      <c r="O107" s="14">
        <v>118.155</v>
      </c>
      <c r="P107" s="14" t="s">
        <v>3</v>
      </c>
      <c r="Q107" s="14" t="s">
        <v>3</v>
      </c>
      <c r="R107" s="14" t="s">
        <v>3</v>
      </c>
      <c r="S107" s="14" t="s">
        <v>3</v>
      </c>
      <c r="T107" s="14" t="s">
        <v>3</v>
      </c>
      <c r="U107" s="14" t="s">
        <v>3</v>
      </c>
      <c r="V107" s="14" t="s">
        <v>3</v>
      </c>
      <c r="W107" s="14" t="s">
        <v>3</v>
      </c>
      <c r="X107" s="14">
        <v>88</v>
      </c>
      <c r="Y107" s="14" t="s">
        <v>3</v>
      </c>
      <c r="Z107" s="14" t="s">
        <v>3</v>
      </c>
      <c r="AA107" s="14">
        <v>105</v>
      </c>
      <c r="AB107" s="14" t="s">
        <v>3</v>
      </c>
      <c r="AC107" s="14" t="s">
        <v>3</v>
      </c>
      <c r="AD107" s="14">
        <v>123</v>
      </c>
      <c r="AE107" s="14"/>
      <c r="AF107" s="1"/>
    </row>
    <row r="108" spans="1:32" s="15" customFormat="1" ht="12">
      <c r="A108" s="72"/>
      <c r="B108" s="13">
        <f>'data Latin America'!B108</f>
        <v>20</v>
      </c>
      <c r="C108" s="3">
        <f>'data Latin America'!C108</f>
        <v>45431</v>
      </c>
      <c r="D108" s="14">
        <f t="shared" ref="D108" si="44">MIN(F108:AF108)</f>
        <v>82</v>
      </c>
      <c r="E108" s="14">
        <f t="shared" ref="E108" si="45">MAX(F108:AF108)-D108</f>
        <v>42</v>
      </c>
      <c r="F108" s="1" t="s">
        <v>3</v>
      </c>
      <c r="G108" s="1" t="s">
        <v>3</v>
      </c>
      <c r="H108" s="14" t="s">
        <v>3</v>
      </c>
      <c r="I108" s="1" t="s">
        <v>3</v>
      </c>
      <c r="J108" s="14">
        <v>112.5</v>
      </c>
      <c r="K108" s="14" t="s">
        <v>3</v>
      </c>
      <c r="L108" s="14" t="s">
        <v>3</v>
      </c>
      <c r="M108" s="14">
        <v>102.735</v>
      </c>
      <c r="N108" s="14">
        <v>118</v>
      </c>
      <c r="O108" s="14">
        <v>124</v>
      </c>
      <c r="P108" s="14" t="s">
        <v>3</v>
      </c>
      <c r="Q108" s="14" t="s">
        <v>3</v>
      </c>
      <c r="R108" s="14">
        <v>82</v>
      </c>
      <c r="S108" s="14" t="s">
        <v>3</v>
      </c>
      <c r="T108" s="14" t="s">
        <v>3</v>
      </c>
      <c r="U108" s="14" t="s">
        <v>3</v>
      </c>
      <c r="V108" s="14" t="s">
        <v>3</v>
      </c>
      <c r="W108" s="14" t="s">
        <v>3</v>
      </c>
      <c r="X108" s="14">
        <v>92</v>
      </c>
      <c r="Y108" s="14" t="s">
        <v>3</v>
      </c>
      <c r="Z108" s="14" t="s">
        <v>3</v>
      </c>
      <c r="AA108" s="14">
        <v>105</v>
      </c>
      <c r="AB108" s="14" t="s">
        <v>3</v>
      </c>
      <c r="AC108" s="14" t="s">
        <v>3</v>
      </c>
      <c r="AD108" s="14">
        <v>89.91</v>
      </c>
      <c r="AE108" s="14" t="s">
        <v>3</v>
      </c>
      <c r="AF108" s="1"/>
    </row>
    <row r="109" spans="1:32" s="15" customFormat="1" ht="12">
      <c r="A109" s="72"/>
      <c r="B109" s="13">
        <f>'data Latin America'!B109</f>
        <v>21</v>
      </c>
      <c r="C109" s="3">
        <f>'data Latin America'!C109</f>
        <v>45438</v>
      </c>
      <c r="D109" s="14">
        <f t="shared" ref="D109" si="46">MIN(F109:AF109)</f>
        <v>80</v>
      </c>
      <c r="E109" s="14">
        <f t="shared" ref="E109" si="47">MAX(F109:AF109)-D109</f>
        <v>49.025000000000006</v>
      </c>
      <c r="F109" s="1" t="s">
        <v>3</v>
      </c>
      <c r="G109" s="1" t="s">
        <v>3</v>
      </c>
      <c r="H109" s="14" t="s">
        <v>3</v>
      </c>
      <c r="I109" s="1" t="s">
        <v>3</v>
      </c>
      <c r="J109" s="14">
        <v>112.5</v>
      </c>
      <c r="K109" s="14" t="s">
        <v>3</v>
      </c>
      <c r="L109" s="14" t="s">
        <v>3</v>
      </c>
      <c r="M109" s="14">
        <v>103.33</v>
      </c>
      <c r="N109" s="14">
        <v>117.5</v>
      </c>
      <c r="O109" s="14">
        <v>129.02500000000001</v>
      </c>
      <c r="P109" s="14" t="s">
        <v>3</v>
      </c>
      <c r="Q109" s="14" t="s">
        <v>3</v>
      </c>
      <c r="R109" s="14">
        <v>80</v>
      </c>
      <c r="S109" s="14" t="s">
        <v>3</v>
      </c>
      <c r="T109" s="14" t="s">
        <v>3</v>
      </c>
      <c r="U109" s="14" t="s">
        <v>3</v>
      </c>
      <c r="V109" s="14" t="s">
        <v>3</v>
      </c>
      <c r="W109" s="14" t="s">
        <v>3</v>
      </c>
      <c r="X109" s="14">
        <v>92</v>
      </c>
      <c r="Y109" s="14" t="s">
        <v>3</v>
      </c>
      <c r="Z109" s="14" t="s">
        <v>3</v>
      </c>
      <c r="AA109" s="14">
        <v>110</v>
      </c>
      <c r="AB109" s="14" t="s">
        <v>3</v>
      </c>
      <c r="AC109" s="14" t="s">
        <v>3</v>
      </c>
      <c r="AD109" s="14">
        <v>89.81</v>
      </c>
      <c r="AE109" s="14"/>
      <c r="AF109" s="1"/>
    </row>
    <row r="110" spans="1:32" s="15" customFormat="1" ht="12">
      <c r="A110" s="72"/>
      <c r="B110" s="13">
        <f>'data Latin America'!B110</f>
        <v>22</v>
      </c>
      <c r="C110" s="3">
        <f>'data Latin America'!C110</f>
        <v>45445</v>
      </c>
      <c r="D110" s="14">
        <f t="shared" ref="D110:D111" si="48">MIN(F110:AF110)</f>
        <v>77</v>
      </c>
      <c r="E110" s="14">
        <f t="shared" ref="E110:E111" si="49">MAX(F110:AF110)-D110</f>
        <v>50.715000000000003</v>
      </c>
      <c r="F110" s="1" t="s">
        <v>3</v>
      </c>
      <c r="G110" s="1" t="s">
        <v>3</v>
      </c>
      <c r="H110" s="14" t="s">
        <v>3</v>
      </c>
      <c r="I110" s="1" t="s">
        <v>3</v>
      </c>
      <c r="J110" s="14">
        <v>112.5</v>
      </c>
      <c r="K110" s="14" t="s">
        <v>3</v>
      </c>
      <c r="L110" s="14" t="s">
        <v>3</v>
      </c>
      <c r="M110" s="14">
        <v>104.35499999999999</v>
      </c>
      <c r="N110" s="14">
        <v>116.5</v>
      </c>
      <c r="O110" s="14">
        <v>127.715</v>
      </c>
      <c r="P110" s="14" t="s">
        <v>3</v>
      </c>
      <c r="Q110" s="14" t="s">
        <v>3</v>
      </c>
      <c r="R110" s="14">
        <v>77</v>
      </c>
      <c r="S110" s="14" t="s">
        <v>3</v>
      </c>
      <c r="T110" s="14" t="s">
        <v>3</v>
      </c>
      <c r="U110" s="14" t="s">
        <v>3</v>
      </c>
      <c r="V110" s="14" t="s">
        <v>3</v>
      </c>
      <c r="W110" s="14" t="s">
        <v>3</v>
      </c>
      <c r="X110" s="14">
        <v>92</v>
      </c>
      <c r="Y110" s="14" t="s">
        <v>3</v>
      </c>
      <c r="Z110" s="14" t="s">
        <v>3</v>
      </c>
      <c r="AA110" s="14">
        <v>105</v>
      </c>
      <c r="AB110" s="14" t="s">
        <v>3</v>
      </c>
      <c r="AC110" s="14" t="s">
        <v>3</v>
      </c>
      <c r="AD110" s="14">
        <v>122.68</v>
      </c>
      <c r="AE110" s="14"/>
      <c r="AF110" s="1"/>
    </row>
    <row r="111" spans="1:32" s="15" customFormat="1" ht="12">
      <c r="A111" s="72"/>
      <c r="B111" s="13">
        <f>'data Latin America'!B111</f>
        <v>23</v>
      </c>
      <c r="C111" s="3">
        <f>'data Latin America'!C111</f>
        <v>45452</v>
      </c>
      <c r="D111" s="14">
        <f t="shared" si="48"/>
        <v>91.5</v>
      </c>
      <c r="E111" s="14">
        <f t="shared" si="49"/>
        <v>36.245000000000005</v>
      </c>
      <c r="F111" s="1"/>
      <c r="G111" s="1"/>
      <c r="H111" s="14"/>
      <c r="I111" s="1"/>
      <c r="J111" s="14">
        <v>112.5</v>
      </c>
      <c r="K111" s="14" t="s">
        <v>3</v>
      </c>
      <c r="L111" s="14" t="s">
        <v>3</v>
      </c>
      <c r="M111" s="14">
        <v>106.31</v>
      </c>
      <c r="N111" s="14">
        <v>116.5</v>
      </c>
      <c r="O111" s="14">
        <v>127.745</v>
      </c>
      <c r="P111" s="14" t="s">
        <v>3</v>
      </c>
      <c r="Q111" s="14" t="s">
        <v>3</v>
      </c>
      <c r="R111" s="14">
        <v>91.5</v>
      </c>
      <c r="S111" s="14" t="s">
        <v>3</v>
      </c>
      <c r="T111" s="14" t="s">
        <v>3</v>
      </c>
      <c r="U111" s="14" t="s">
        <v>3</v>
      </c>
      <c r="V111" s="14" t="s">
        <v>3</v>
      </c>
      <c r="W111" s="14" t="s">
        <v>3</v>
      </c>
      <c r="X111" s="14">
        <v>100</v>
      </c>
      <c r="Y111" s="14" t="s">
        <v>3</v>
      </c>
      <c r="Z111" s="14" t="s">
        <v>3</v>
      </c>
      <c r="AA111" s="14"/>
      <c r="AB111" s="14" t="s">
        <v>3</v>
      </c>
      <c r="AC111" s="14" t="s">
        <v>3</v>
      </c>
      <c r="AD111" s="14">
        <v>123.005</v>
      </c>
      <c r="AE111" s="14"/>
      <c r="AF111" s="1"/>
    </row>
    <row r="112" spans="1:32" s="15" customFormat="1" ht="12">
      <c r="A112" s="72"/>
      <c r="B112" s="13">
        <f>'data Latin America'!B112</f>
        <v>24</v>
      </c>
      <c r="C112" s="3">
        <f>'data Latin America'!C112</f>
        <v>45459</v>
      </c>
      <c r="D112" s="14">
        <f t="shared" ref="D112" si="50">MIN(F112:AF112)</f>
        <v>97.5</v>
      </c>
      <c r="E112" s="14">
        <f t="shared" ref="E112" si="51">MAX(F112:AF112)-D112</f>
        <v>25.36</v>
      </c>
      <c r="F112" s="1" t="s">
        <v>3</v>
      </c>
      <c r="G112" s="1" t="s">
        <v>3</v>
      </c>
      <c r="H112" s="14"/>
      <c r="I112" s="1" t="s">
        <v>3</v>
      </c>
      <c r="J112" s="14">
        <v>112.5</v>
      </c>
      <c r="K112" s="14" t="s">
        <v>3</v>
      </c>
      <c r="L112" s="14" t="s">
        <v>3</v>
      </c>
      <c r="M112" s="14">
        <v>109.18</v>
      </c>
      <c r="N112" s="14">
        <v>116.5</v>
      </c>
      <c r="O112" s="14">
        <v>102.82</v>
      </c>
      <c r="P112" s="14" t="s">
        <v>3</v>
      </c>
      <c r="Q112" s="14" t="s">
        <v>3</v>
      </c>
      <c r="R112" s="14">
        <v>97.5</v>
      </c>
      <c r="S112" s="14" t="s">
        <v>3</v>
      </c>
      <c r="T112" s="14" t="s">
        <v>3</v>
      </c>
      <c r="U112" s="14" t="s">
        <v>3</v>
      </c>
      <c r="V112" s="14" t="s">
        <v>3</v>
      </c>
      <c r="W112" s="14" t="s">
        <v>3</v>
      </c>
      <c r="X112" s="14">
        <v>98</v>
      </c>
      <c r="Y112" s="14" t="s">
        <v>3</v>
      </c>
      <c r="Z112" s="14" t="s">
        <v>3</v>
      </c>
      <c r="AA112" s="14">
        <v>105</v>
      </c>
      <c r="AB112" s="14" t="s">
        <v>3</v>
      </c>
      <c r="AC112" s="14" t="s">
        <v>3</v>
      </c>
      <c r="AD112" s="14">
        <v>122.86</v>
      </c>
      <c r="AE112" s="14"/>
      <c r="AF112" s="1"/>
    </row>
    <row r="113" spans="1:32" s="15" customFormat="1" ht="12">
      <c r="A113" s="72"/>
      <c r="B113" s="13">
        <f>'data Latin America'!B113</f>
        <v>25</v>
      </c>
      <c r="C113" s="3">
        <f>'data Latin America'!C113</f>
        <v>45466</v>
      </c>
      <c r="D113" s="14">
        <f t="shared" ref="D113:D114" si="52">MIN(F113:AF113)</f>
        <v>96</v>
      </c>
      <c r="E113" s="14">
        <f t="shared" ref="E113:E114" si="53">MAX(F113:AF113)-D113</f>
        <v>27</v>
      </c>
      <c r="F113" s="1" t="s">
        <v>3</v>
      </c>
      <c r="G113" s="1" t="s">
        <v>3</v>
      </c>
      <c r="H113" s="14" t="s">
        <v>3</v>
      </c>
      <c r="I113" s="1" t="s">
        <v>3</v>
      </c>
      <c r="J113" s="14">
        <v>112.5</v>
      </c>
      <c r="K113" s="14" t="s">
        <v>3</v>
      </c>
      <c r="L113" s="14" t="s">
        <v>3</v>
      </c>
      <c r="M113" s="14">
        <v>107.5</v>
      </c>
      <c r="N113" s="14">
        <v>116.5</v>
      </c>
      <c r="O113" s="14">
        <v>120.89</v>
      </c>
      <c r="P113" s="14" t="s">
        <v>3</v>
      </c>
      <c r="Q113" s="14" t="s">
        <v>3</v>
      </c>
      <c r="R113" s="14">
        <v>96</v>
      </c>
      <c r="S113" s="14" t="s">
        <v>3</v>
      </c>
      <c r="T113" s="14" t="s">
        <v>3</v>
      </c>
      <c r="U113" s="14" t="s">
        <v>3</v>
      </c>
      <c r="V113" s="14" t="s">
        <v>3</v>
      </c>
      <c r="W113" s="14" t="s">
        <v>3</v>
      </c>
      <c r="X113" s="14">
        <v>98</v>
      </c>
      <c r="Y113" s="14" t="s">
        <v>3</v>
      </c>
      <c r="Z113" s="14" t="s">
        <v>3</v>
      </c>
      <c r="AA113" s="14">
        <v>102.5</v>
      </c>
      <c r="AB113" s="14" t="s">
        <v>3</v>
      </c>
      <c r="AC113" s="14" t="s">
        <v>3</v>
      </c>
      <c r="AD113" s="14">
        <v>123</v>
      </c>
      <c r="AE113" s="14" t="s">
        <v>3</v>
      </c>
      <c r="AF113" s="1"/>
    </row>
    <row r="114" spans="1:32" s="15" customFormat="1" ht="12">
      <c r="A114" s="72"/>
      <c r="B114" s="13">
        <f>'data Latin America'!B114</f>
        <v>26</v>
      </c>
      <c r="C114" s="3">
        <f>'data Latin America'!C114</f>
        <v>45473</v>
      </c>
      <c r="D114" s="14">
        <f t="shared" si="52"/>
        <v>93</v>
      </c>
      <c r="E114" s="14">
        <f t="shared" si="53"/>
        <v>34.900000000000006</v>
      </c>
      <c r="F114" s="1" t="s">
        <v>3</v>
      </c>
      <c r="G114" s="1" t="s">
        <v>3</v>
      </c>
      <c r="H114" s="14"/>
      <c r="I114" s="1" t="s">
        <v>3</v>
      </c>
      <c r="J114" s="14">
        <v>112.5</v>
      </c>
      <c r="K114" s="14" t="s">
        <v>3</v>
      </c>
      <c r="L114" s="14" t="s">
        <v>3</v>
      </c>
      <c r="M114" s="14"/>
      <c r="N114" s="14">
        <v>116.5</v>
      </c>
      <c r="O114" s="14">
        <v>127.9</v>
      </c>
      <c r="P114" s="14" t="s">
        <v>3</v>
      </c>
      <c r="Q114" s="14" t="s">
        <v>3</v>
      </c>
      <c r="R114" s="14">
        <v>93</v>
      </c>
      <c r="S114" s="14" t="s">
        <v>3</v>
      </c>
      <c r="T114" s="14" t="s">
        <v>3</v>
      </c>
      <c r="U114" s="14" t="s">
        <v>3</v>
      </c>
      <c r="V114" s="14" t="s">
        <v>3</v>
      </c>
      <c r="W114" s="14" t="s">
        <v>3</v>
      </c>
      <c r="X114" s="14">
        <v>94</v>
      </c>
      <c r="Y114" s="14" t="s">
        <v>3</v>
      </c>
      <c r="Z114" s="14" t="s">
        <v>3</v>
      </c>
      <c r="AA114" s="14">
        <v>102.5</v>
      </c>
      <c r="AB114" s="14" t="s">
        <v>3</v>
      </c>
      <c r="AC114" s="14" t="s">
        <v>3</v>
      </c>
      <c r="AD114" s="14">
        <v>122.88</v>
      </c>
      <c r="AE114" s="14" t="s">
        <v>3</v>
      </c>
      <c r="AF114" s="1"/>
    </row>
    <row r="115" spans="1:32" s="15" customFormat="1" ht="12">
      <c r="A115" s="72"/>
      <c r="B115" s="13">
        <f>'data Latin America'!B115</f>
        <v>27</v>
      </c>
      <c r="C115" s="3">
        <f>'data Latin America'!C115</f>
        <v>45480</v>
      </c>
      <c r="D115" s="14">
        <f t="shared" ref="D115:D117" si="54">MIN(F115:AF115)</f>
        <v>83</v>
      </c>
      <c r="E115" s="14">
        <f t="shared" ref="E115:E117" si="55">MAX(F115:AF115)-D115</f>
        <v>43.740000000000009</v>
      </c>
      <c r="F115" s="1" t="s">
        <v>3</v>
      </c>
      <c r="G115" s="1" t="s">
        <v>3</v>
      </c>
      <c r="H115" s="14"/>
      <c r="I115" s="1" t="s">
        <v>3</v>
      </c>
      <c r="J115" s="14">
        <v>112.5</v>
      </c>
      <c r="K115" s="14" t="s">
        <v>3</v>
      </c>
      <c r="L115" s="14" t="s">
        <v>3</v>
      </c>
      <c r="M115" s="14">
        <v>105.5425</v>
      </c>
      <c r="N115" s="14">
        <v>116.5</v>
      </c>
      <c r="O115" s="14">
        <v>126.74000000000001</v>
      </c>
      <c r="P115" s="14" t="s">
        <v>3</v>
      </c>
      <c r="Q115" s="14" t="s">
        <v>3</v>
      </c>
      <c r="R115" s="14">
        <v>83</v>
      </c>
      <c r="S115" s="14" t="s">
        <v>3</v>
      </c>
      <c r="T115" s="14" t="s">
        <v>3</v>
      </c>
      <c r="U115" s="14" t="s">
        <v>3</v>
      </c>
      <c r="V115" s="14" t="s">
        <v>3</v>
      </c>
      <c r="W115" s="14" t="s">
        <v>3</v>
      </c>
      <c r="X115" s="14">
        <v>88</v>
      </c>
      <c r="Y115" s="14" t="s">
        <v>3</v>
      </c>
      <c r="Z115" s="14" t="s">
        <v>3</v>
      </c>
      <c r="AA115" s="14">
        <v>102.5</v>
      </c>
      <c r="AB115" s="14" t="s">
        <v>3</v>
      </c>
      <c r="AC115" s="14" t="s">
        <v>3</v>
      </c>
      <c r="AD115" s="14">
        <v>123</v>
      </c>
      <c r="AE115" s="14" t="s">
        <v>3</v>
      </c>
      <c r="AF115" s="1" t="s">
        <v>3</v>
      </c>
    </row>
    <row r="116" spans="1:32" s="15" customFormat="1" ht="12">
      <c r="A116" s="72"/>
      <c r="B116" s="13">
        <f>'data Latin America'!B116</f>
        <v>28</v>
      </c>
      <c r="C116" s="3">
        <f>'data Latin America'!C116</f>
        <v>45487</v>
      </c>
      <c r="D116" s="14">
        <f t="shared" si="54"/>
        <v>83</v>
      </c>
      <c r="E116" s="14">
        <f t="shared" si="55"/>
        <v>43.134999999999991</v>
      </c>
      <c r="F116" s="1" t="s">
        <v>3</v>
      </c>
      <c r="G116" s="1" t="s">
        <v>3</v>
      </c>
      <c r="H116" s="14"/>
      <c r="I116" s="1" t="s">
        <v>3</v>
      </c>
      <c r="J116" s="14">
        <v>112.5</v>
      </c>
      <c r="K116" s="14" t="s">
        <v>3</v>
      </c>
      <c r="L116" s="14" t="s">
        <v>3</v>
      </c>
      <c r="M116" s="14">
        <v>106.276</v>
      </c>
      <c r="N116" s="14">
        <v>116.5</v>
      </c>
      <c r="O116" s="14">
        <v>126.13499999999999</v>
      </c>
      <c r="P116" s="14" t="s">
        <v>3</v>
      </c>
      <c r="Q116" s="14" t="s">
        <v>3</v>
      </c>
      <c r="R116" s="14" t="s">
        <v>3</v>
      </c>
      <c r="S116" s="14" t="s">
        <v>3</v>
      </c>
      <c r="T116" s="14" t="s">
        <v>3</v>
      </c>
      <c r="U116" s="14" t="s">
        <v>3</v>
      </c>
      <c r="V116" s="14" t="s">
        <v>3</v>
      </c>
      <c r="W116" s="14" t="s">
        <v>3</v>
      </c>
      <c r="X116" s="14">
        <v>83</v>
      </c>
      <c r="Y116" s="14" t="s">
        <v>3</v>
      </c>
      <c r="Z116" s="14" t="s">
        <v>3</v>
      </c>
      <c r="AA116" s="14">
        <v>102.5</v>
      </c>
      <c r="AB116" s="14" t="s">
        <v>3</v>
      </c>
      <c r="AC116" s="14" t="s">
        <v>3</v>
      </c>
      <c r="AD116" s="14">
        <v>104.32499999999999</v>
      </c>
      <c r="AE116" s="14"/>
      <c r="AF116" s="1"/>
    </row>
    <row r="117" spans="1:32" s="15" customFormat="1" ht="12">
      <c r="A117" s="72"/>
      <c r="B117" s="13">
        <f>'data Latin America'!B117</f>
        <v>29</v>
      </c>
      <c r="C117" s="3">
        <f>'data Latin America'!C117</f>
        <v>45494</v>
      </c>
      <c r="D117" s="14">
        <f t="shared" si="54"/>
        <v>85</v>
      </c>
      <c r="E117" s="14">
        <f t="shared" si="55"/>
        <v>40.83</v>
      </c>
      <c r="F117" s="1" t="s">
        <v>3</v>
      </c>
      <c r="G117" s="1" t="s">
        <v>3</v>
      </c>
      <c r="H117" s="14"/>
      <c r="I117" s="1" t="s">
        <v>3</v>
      </c>
      <c r="J117" s="14">
        <v>108.5</v>
      </c>
      <c r="K117" s="14" t="s">
        <v>3</v>
      </c>
      <c r="L117" s="14" t="s">
        <v>3</v>
      </c>
      <c r="M117" s="14">
        <v>106.04500000000002</v>
      </c>
      <c r="N117" s="14">
        <v>115.69999999999999</v>
      </c>
      <c r="O117" s="14">
        <v>125.83</v>
      </c>
      <c r="P117" s="14" t="s">
        <v>3</v>
      </c>
      <c r="Q117" s="14" t="s">
        <v>3</v>
      </c>
      <c r="R117" s="14">
        <v>85</v>
      </c>
      <c r="S117" s="14" t="s">
        <v>3</v>
      </c>
      <c r="T117" s="14" t="s">
        <v>3</v>
      </c>
      <c r="U117" s="14" t="s">
        <v>3</v>
      </c>
      <c r="V117" s="14" t="s">
        <v>3</v>
      </c>
      <c r="W117" s="14" t="s">
        <v>3</v>
      </c>
      <c r="X117" s="14">
        <v>94</v>
      </c>
      <c r="Y117" s="14" t="s">
        <v>3</v>
      </c>
      <c r="Z117" s="14" t="s">
        <v>3</v>
      </c>
      <c r="AA117" s="14">
        <v>102.5</v>
      </c>
      <c r="AB117" s="14" t="s">
        <v>3</v>
      </c>
      <c r="AC117" s="14" t="s">
        <v>3</v>
      </c>
      <c r="AD117" s="14">
        <v>108.185</v>
      </c>
      <c r="AE117" s="14"/>
      <c r="AF117" s="1"/>
    </row>
    <row r="118" spans="1:32" s="15" customFormat="1" ht="12">
      <c r="A118" s="72"/>
      <c r="B118" s="13">
        <f>'data Latin America'!B118</f>
        <v>30</v>
      </c>
      <c r="C118" s="3">
        <f>'data Latin America'!C118</f>
        <v>45501</v>
      </c>
      <c r="D118" s="14">
        <f t="shared" ref="D118" si="56">MIN(F118:AF118)</f>
        <v>78.995000000000005</v>
      </c>
      <c r="E118" s="14">
        <f t="shared" ref="E118" si="57">MAX(F118:AF118)-D118</f>
        <v>48.899999999999991</v>
      </c>
      <c r="F118" s="1" t="s">
        <v>3</v>
      </c>
      <c r="G118" s="1" t="s">
        <v>3</v>
      </c>
      <c r="H118" s="14"/>
      <c r="I118" s="1" t="s">
        <v>3</v>
      </c>
      <c r="J118" s="14">
        <v>107.5</v>
      </c>
      <c r="K118" s="14" t="s">
        <v>3</v>
      </c>
      <c r="L118" s="14" t="s">
        <v>3</v>
      </c>
      <c r="M118" s="14">
        <v>102.5</v>
      </c>
      <c r="N118" s="14">
        <v>114.5</v>
      </c>
      <c r="O118" s="14">
        <v>127.895</v>
      </c>
      <c r="P118" s="14" t="s">
        <v>3</v>
      </c>
      <c r="Q118" s="14" t="s">
        <v>3</v>
      </c>
      <c r="R118" s="14">
        <v>87</v>
      </c>
      <c r="S118" s="14" t="s">
        <v>3</v>
      </c>
      <c r="T118" s="14" t="s">
        <v>3</v>
      </c>
      <c r="U118" s="14" t="s">
        <v>3</v>
      </c>
      <c r="V118" s="14" t="s">
        <v>3</v>
      </c>
      <c r="W118" s="14" t="s">
        <v>3</v>
      </c>
      <c r="X118" s="14"/>
      <c r="Y118" s="14" t="s">
        <v>3</v>
      </c>
      <c r="Z118" s="14" t="s">
        <v>3</v>
      </c>
      <c r="AA118" s="14">
        <v>102.5</v>
      </c>
      <c r="AB118" s="14" t="s">
        <v>3</v>
      </c>
      <c r="AC118" s="14" t="s">
        <v>3</v>
      </c>
      <c r="AD118" s="14">
        <v>78.995000000000005</v>
      </c>
      <c r="AE118" s="14" t="s">
        <v>3</v>
      </c>
      <c r="AF118" s="1"/>
    </row>
    <row r="119" spans="1:32" s="15" customFormat="1" ht="12">
      <c r="A119" s="72"/>
      <c r="B119" s="13">
        <f>'data Latin America'!B119</f>
        <v>31</v>
      </c>
      <c r="C119" s="3">
        <f>'data Latin America'!C119</f>
        <v>45508</v>
      </c>
      <c r="D119" s="14">
        <f t="shared" ref="D119:D121" si="58">MIN(F119:AF119)</f>
        <v>78.540000000000006</v>
      </c>
      <c r="E119" s="14">
        <f t="shared" ref="E119:E124" si="59">MAX(F119:AF119)-D119</f>
        <v>40.33</v>
      </c>
      <c r="F119" s="1" t="s">
        <v>3</v>
      </c>
      <c r="G119" s="1" t="s">
        <v>3</v>
      </c>
      <c r="H119" s="14"/>
      <c r="I119" s="1" t="s">
        <v>3</v>
      </c>
      <c r="J119" s="14">
        <v>107.5</v>
      </c>
      <c r="K119" s="14" t="s">
        <v>3</v>
      </c>
      <c r="L119" s="14" t="s">
        <v>3</v>
      </c>
      <c r="M119" s="14">
        <v>102.5</v>
      </c>
      <c r="N119" s="14">
        <v>114.30000000000001</v>
      </c>
      <c r="O119" s="14">
        <v>118.87</v>
      </c>
      <c r="P119" s="14" t="s">
        <v>3</v>
      </c>
      <c r="Q119" s="14" t="s">
        <v>3</v>
      </c>
      <c r="R119" s="14">
        <v>80</v>
      </c>
      <c r="S119" s="14" t="s">
        <v>3</v>
      </c>
      <c r="T119" s="14" t="s">
        <v>3</v>
      </c>
      <c r="U119" s="14" t="s">
        <v>3</v>
      </c>
      <c r="V119" s="14" t="s">
        <v>3</v>
      </c>
      <c r="W119" s="14" t="s">
        <v>3</v>
      </c>
      <c r="X119" s="14"/>
      <c r="Y119" s="14" t="s">
        <v>3</v>
      </c>
      <c r="Z119" s="14" t="s">
        <v>3</v>
      </c>
      <c r="AA119" s="14">
        <v>107.5</v>
      </c>
      <c r="AB119" s="14" t="s">
        <v>3</v>
      </c>
      <c r="AC119" s="14" t="s">
        <v>3</v>
      </c>
      <c r="AD119" s="14">
        <v>78.540000000000006</v>
      </c>
      <c r="AE119" s="14"/>
      <c r="AF119" s="1"/>
    </row>
    <row r="120" spans="1:32" s="15" customFormat="1" ht="12">
      <c r="A120" s="72"/>
      <c r="B120" s="13">
        <f>'data Latin America'!B120</f>
        <v>32</v>
      </c>
      <c r="C120" s="3">
        <f>'data Latin America'!C120</f>
        <v>45515</v>
      </c>
      <c r="D120" s="14">
        <f t="shared" si="58"/>
        <v>79</v>
      </c>
      <c r="E120" s="14">
        <f t="shared" si="59"/>
        <v>45.635000000000005</v>
      </c>
      <c r="F120" s="1" t="s">
        <v>3</v>
      </c>
      <c r="G120" s="1" t="s">
        <v>3</v>
      </c>
      <c r="H120" s="14"/>
      <c r="I120" s="1" t="s">
        <v>3</v>
      </c>
      <c r="J120" s="14">
        <v>107.5</v>
      </c>
      <c r="K120" s="14" t="s">
        <v>3</v>
      </c>
      <c r="L120" s="14" t="s">
        <v>3</v>
      </c>
      <c r="M120" s="14">
        <v>98.894999999999996</v>
      </c>
      <c r="N120" s="14">
        <v>114</v>
      </c>
      <c r="O120" s="14">
        <v>124.63500000000001</v>
      </c>
      <c r="P120" s="14" t="s">
        <v>3</v>
      </c>
      <c r="Q120" s="14" t="s">
        <v>3</v>
      </c>
      <c r="R120" s="14">
        <v>79</v>
      </c>
      <c r="S120" s="14" t="s">
        <v>3</v>
      </c>
      <c r="T120" s="14" t="s">
        <v>3</v>
      </c>
      <c r="U120" s="14" t="s">
        <v>3</v>
      </c>
      <c r="V120" s="14" t="s">
        <v>3</v>
      </c>
      <c r="W120" s="14" t="s">
        <v>3</v>
      </c>
      <c r="X120" s="14"/>
      <c r="Y120" s="14" t="s">
        <v>3</v>
      </c>
      <c r="Z120" s="14" t="s">
        <v>3</v>
      </c>
      <c r="AA120" s="14"/>
      <c r="AB120" s="14" t="s">
        <v>3</v>
      </c>
      <c r="AC120" s="14" t="s">
        <v>3</v>
      </c>
      <c r="AD120" s="14">
        <v>109</v>
      </c>
      <c r="AE120" s="14"/>
      <c r="AF120" s="1"/>
    </row>
    <row r="121" spans="1:32" s="15" customFormat="1" ht="12">
      <c r="A121" s="72"/>
      <c r="B121" s="13">
        <f>'data Latin America'!B121</f>
        <v>33</v>
      </c>
      <c r="C121" s="3">
        <f>'data Latin America'!C121</f>
        <v>45522</v>
      </c>
      <c r="D121" s="14">
        <f t="shared" si="58"/>
        <v>79</v>
      </c>
      <c r="E121" s="14">
        <f t="shared" si="59"/>
        <v>46.355000000000004</v>
      </c>
      <c r="F121" s="1" t="s">
        <v>3</v>
      </c>
      <c r="G121" s="1" t="s">
        <v>3</v>
      </c>
      <c r="H121" s="14" t="s">
        <v>3</v>
      </c>
      <c r="I121" s="1" t="s">
        <v>3</v>
      </c>
      <c r="J121" s="14">
        <v>107.5</v>
      </c>
      <c r="K121" s="14" t="s">
        <v>3</v>
      </c>
      <c r="L121" s="14" t="s">
        <v>3</v>
      </c>
      <c r="M121" s="14"/>
      <c r="N121" s="14">
        <v>112</v>
      </c>
      <c r="O121" s="14">
        <v>125.355</v>
      </c>
      <c r="P121" s="14" t="s">
        <v>3</v>
      </c>
      <c r="Q121" s="14" t="s">
        <v>3</v>
      </c>
      <c r="R121" s="14">
        <v>79</v>
      </c>
      <c r="S121" s="14" t="s">
        <v>3</v>
      </c>
      <c r="T121" s="14" t="s">
        <v>3</v>
      </c>
      <c r="U121" s="14" t="s">
        <v>3</v>
      </c>
      <c r="V121" s="14" t="s">
        <v>3</v>
      </c>
      <c r="W121" s="14" t="s">
        <v>3</v>
      </c>
      <c r="X121" s="14"/>
      <c r="Y121" s="14" t="s">
        <v>3</v>
      </c>
      <c r="Z121" s="14" t="s">
        <v>3</v>
      </c>
      <c r="AA121" s="14"/>
      <c r="AB121" s="14" t="s">
        <v>3</v>
      </c>
      <c r="AC121" s="14" t="s">
        <v>3</v>
      </c>
      <c r="AD121" s="14">
        <v>106.075</v>
      </c>
      <c r="AE121" s="14"/>
      <c r="AF121" s="1"/>
    </row>
    <row r="122" spans="1:32" s="15" customFormat="1" ht="12">
      <c r="A122" s="72"/>
      <c r="B122" s="13">
        <f>'data Latin America'!B122</f>
        <v>34</v>
      </c>
      <c r="C122" s="3">
        <f>'data Latin America'!C122</f>
        <v>45529</v>
      </c>
      <c r="D122" s="14">
        <f t="shared" ref="D122:D123" si="60">MIN(F122:AF122)</f>
        <v>76.75</v>
      </c>
      <c r="E122" s="14">
        <f t="shared" si="59"/>
        <v>50.265000000000001</v>
      </c>
      <c r="F122" s="1" t="s">
        <v>3</v>
      </c>
      <c r="G122" s="1" t="s">
        <v>3</v>
      </c>
      <c r="H122" s="14"/>
      <c r="I122" s="1" t="s">
        <v>3</v>
      </c>
      <c r="J122" s="14">
        <v>107.5</v>
      </c>
      <c r="K122" s="14" t="s">
        <v>3</v>
      </c>
      <c r="L122" s="14" t="s">
        <v>3</v>
      </c>
      <c r="M122" s="14"/>
      <c r="N122" s="14">
        <v>112</v>
      </c>
      <c r="O122" s="14">
        <v>127.015</v>
      </c>
      <c r="P122" s="14" t="s">
        <v>3</v>
      </c>
      <c r="Q122" s="14" t="s">
        <v>3</v>
      </c>
      <c r="R122" s="14">
        <v>76.75</v>
      </c>
      <c r="S122" s="14" t="s">
        <v>3</v>
      </c>
      <c r="T122" s="14" t="s">
        <v>3</v>
      </c>
      <c r="U122" s="14" t="s">
        <v>3</v>
      </c>
      <c r="V122" s="14" t="s">
        <v>3</v>
      </c>
      <c r="W122" s="14" t="s">
        <v>3</v>
      </c>
      <c r="X122" s="14"/>
      <c r="Y122" s="14" t="s">
        <v>3</v>
      </c>
      <c r="Z122" s="14" t="s">
        <v>3</v>
      </c>
      <c r="AA122" s="14">
        <v>95</v>
      </c>
      <c r="AB122" s="14" t="s">
        <v>3</v>
      </c>
      <c r="AC122" s="14" t="s">
        <v>3</v>
      </c>
      <c r="AD122" s="14">
        <v>104.87</v>
      </c>
      <c r="AE122" s="14" t="s">
        <v>3</v>
      </c>
      <c r="AF122" s="1"/>
    </row>
    <row r="123" spans="1:32" s="15" customFormat="1" ht="12">
      <c r="A123" s="72"/>
      <c r="B123" s="13">
        <f>'data Latin America'!B123</f>
        <v>35</v>
      </c>
      <c r="C123" s="3">
        <f>'data Latin America'!C123</f>
        <v>45536</v>
      </c>
      <c r="D123" s="14">
        <f t="shared" si="60"/>
        <v>75</v>
      </c>
      <c r="E123" s="14">
        <f t="shared" si="59"/>
        <v>52.870000000000005</v>
      </c>
      <c r="F123" s="1" t="s">
        <v>3</v>
      </c>
      <c r="G123" s="1" t="s">
        <v>3</v>
      </c>
      <c r="H123" s="14"/>
      <c r="I123" s="1" t="s">
        <v>3</v>
      </c>
      <c r="J123" s="14">
        <v>107.5</v>
      </c>
      <c r="K123" s="14" t="s">
        <v>3</v>
      </c>
      <c r="L123" s="14" t="s">
        <v>3</v>
      </c>
      <c r="M123" s="14"/>
      <c r="N123" s="14">
        <v>112.80000000000001</v>
      </c>
      <c r="O123" s="14">
        <v>127.87</v>
      </c>
      <c r="P123" s="14" t="s">
        <v>3</v>
      </c>
      <c r="Q123" s="14" t="s">
        <v>3</v>
      </c>
      <c r="R123" s="14">
        <v>75</v>
      </c>
      <c r="S123" s="14" t="s">
        <v>3</v>
      </c>
      <c r="T123" s="14" t="s">
        <v>3</v>
      </c>
      <c r="U123" s="14" t="s">
        <v>3</v>
      </c>
      <c r="V123" s="14" t="s">
        <v>3</v>
      </c>
      <c r="W123" s="14" t="s">
        <v>3</v>
      </c>
      <c r="X123" s="14"/>
      <c r="Y123" s="14" t="s">
        <v>3</v>
      </c>
      <c r="Z123" s="14" t="s">
        <v>3</v>
      </c>
      <c r="AA123" s="14">
        <v>95</v>
      </c>
      <c r="AB123" s="14" t="s">
        <v>3</v>
      </c>
      <c r="AC123" s="14" t="s">
        <v>3</v>
      </c>
      <c r="AD123" s="14">
        <v>81.14</v>
      </c>
      <c r="AE123" s="14"/>
      <c r="AF123" s="1"/>
    </row>
    <row r="124" spans="1:32" s="15" customFormat="1" ht="12">
      <c r="A124" s="72"/>
      <c r="B124" s="13">
        <f>'data Latin America'!B124</f>
        <v>36</v>
      </c>
      <c r="C124" s="3">
        <f>'data Latin America'!C124</f>
        <v>45543</v>
      </c>
      <c r="D124" s="14">
        <f t="shared" ref="D124" si="61">MIN(F124:AF124)</f>
        <v>81.12</v>
      </c>
      <c r="E124" s="14">
        <f t="shared" si="59"/>
        <v>44.74499999999999</v>
      </c>
      <c r="F124" s="1" t="s">
        <v>3</v>
      </c>
      <c r="G124" s="1" t="s">
        <v>3</v>
      </c>
      <c r="H124" s="14"/>
      <c r="I124" s="1" t="s">
        <v>3</v>
      </c>
      <c r="J124" s="14">
        <v>107.5</v>
      </c>
      <c r="K124" s="14" t="s">
        <v>3</v>
      </c>
      <c r="L124" s="14" t="s">
        <v>3</v>
      </c>
      <c r="M124" s="14"/>
      <c r="N124" s="14">
        <v>114</v>
      </c>
      <c r="O124" s="14">
        <v>125.86499999999999</v>
      </c>
      <c r="P124" s="14" t="s">
        <v>3</v>
      </c>
      <c r="Q124" s="14" t="s">
        <v>3</v>
      </c>
      <c r="R124" s="14" t="s">
        <v>3</v>
      </c>
      <c r="S124" s="14" t="s">
        <v>3</v>
      </c>
      <c r="T124" s="14" t="s">
        <v>3</v>
      </c>
      <c r="U124" s="14" t="s">
        <v>3</v>
      </c>
      <c r="V124" s="14" t="s">
        <v>3</v>
      </c>
      <c r="W124" s="14" t="s">
        <v>3</v>
      </c>
      <c r="X124" s="14"/>
      <c r="Y124" s="14" t="s">
        <v>3</v>
      </c>
      <c r="Z124" s="14" t="s">
        <v>3</v>
      </c>
      <c r="AA124" s="14">
        <v>92.5</v>
      </c>
      <c r="AB124" s="14" t="s">
        <v>3</v>
      </c>
      <c r="AC124" s="14" t="s">
        <v>3</v>
      </c>
      <c r="AD124" s="14">
        <v>81.12</v>
      </c>
      <c r="AE124" s="14"/>
      <c r="AF124" s="1"/>
    </row>
    <row r="125" spans="1:32" s="15" customFormat="1" ht="12">
      <c r="A125" s="72"/>
      <c r="B125" s="13">
        <f>'data Latin America'!B125</f>
        <v>37</v>
      </c>
      <c r="C125" s="3">
        <f>'data Latin America'!C125</f>
        <v>45550</v>
      </c>
      <c r="D125" s="14">
        <f t="shared" ref="D125" si="62">MIN(F125:AF125)</f>
        <v>62</v>
      </c>
      <c r="E125" s="14">
        <f t="shared" ref="E125" si="63">MAX(F125:AF125)-D125</f>
        <v>52</v>
      </c>
      <c r="F125" s="1" t="s">
        <v>3</v>
      </c>
      <c r="G125" s="1" t="s">
        <v>3</v>
      </c>
      <c r="H125" s="14"/>
      <c r="I125" s="1" t="s">
        <v>3</v>
      </c>
      <c r="J125" s="14">
        <v>107.5</v>
      </c>
      <c r="K125" s="14" t="s">
        <v>3</v>
      </c>
      <c r="L125" s="14" t="s">
        <v>3</v>
      </c>
      <c r="M125" s="14">
        <v>82.5</v>
      </c>
      <c r="N125" s="14">
        <v>114</v>
      </c>
      <c r="O125" s="14">
        <v>106</v>
      </c>
      <c r="P125" s="14" t="s">
        <v>3</v>
      </c>
      <c r="Q125" s="14" t="s">
        <v>3</v>
      </c>
      <c r="R125" s="14">
        <v>62</v>
      </c>
      <c r="S125" s="14" t="s">
        <v>3</v>
      </c>
      <c r="T125" s="14" t="s">
        <v>3</v>
      </c>
      <c r="U125" s="14" t="s">
        <v>3</v>
      </c>
      <c r="V125" s="14" t="s">
        <v>3</v>
      </c>
      <c r="W125" s="14" t="s">
        <v>3</v>
      </c>
      <c r="X125" s="14"/>
      <c r="Y125" s="14" t="s">
        <v>3</v>
      </c>
      <c r="Z125" s="14" t="s">
        <v>3</v>
      </c>
      <c r="AA125" s="14">
        <v>100</v>
      </c>
      <c r="AB125" s="14" t="s">
        <v>3</v>
      </c>
      <c r="AC125" s="14" t="s">
        <v>3</v>
      </c>
      <c r="AD125" s="14">
        <v>103</v>
      </c>
      <c r="AE125" s="14"/>
      <c r="AF125" s="1"/>
    </row>
    <row r="126" spans="1:32" s="15" customFormat="1" ht="12">
      <c r="A126" s="72"/>
      <c r="B126" s="13">
        <f>'data Latin America'!B126</f>
        <v>38</v>
      </c>
      <c r="C126" s="3">
        <f>'data Latin America'!C126</f>
        <v>45557</v>
      </c>
      <c r="D126" s="14">
        <f t="shared" ref="D126:D127" si="64">MIN(F126:AF126)</f>
        <v>72</v>
      </c>
      <c r="E126" s="14">
        <f t="shared" ref="E126:E127" si="65">MAX(F126:AF126)-D126</f>
        <v>56.384999999999991</v>
      </c>
      <c r="F126" s="1" t="s">
        <v>3</v>
      </c>
      <c r="G126" s="1" t="s">
        <v>3</v>
      </c>
      <c r="H126" s="14"/>
      <c r="I126" s="1" t="s">
        <v>3</v>
      </c>
      <c r="J126" s="14">
        <v>107.5</v>
      </c>
      <c r="K126" s="14" t="s">
        <v>3</v>
      </c>
      <c r="L126" s="14" t="s">
        <v>3</v>
      </c>
      <c r="M126" s="14">
        <v>82.5</v>
      </c>
      <c r="N126" s="14">
        <v>112.72</v>
      </c>
      <c r="O126" s="14">
        <v>128.38499999999999</v>
      </c>
      <c r="P126" s="14" t="s">
        <v>3</v>
      </c>
      <c r="Q126" s="14" t="s">
        <v>3</v>
      </c>
      <c r="R126" s="14">
        <v>72</v>
      </c>
      <c r="S126" s="14" t="s">
        <v>3</v>
      </c>
      <c r="T126" s="14" t="s">
        <v>3</v>
      </c>
      <c r="U126" s="14" t="s">
        <v>3</v>
      </c>
      <c r="V126" s="14" t="s">
        <v>3</v>
      </c>
      <c r="W126" s="14" t="s">
        <v>3</v>
      </c>
      <c r="X126" s="14"/>
      <c r="Y126" s="14" t="s">
        <v>3</v>
      </c>
      <c r="Z126" s="14" t="s">
        <v>3</v>
      </c>
      <c r="AA126" s="14">
        <v>92.5</v>
      </c>
      <c r="AB126" s="14" t="s">
        <v>3</v>
      </c>
      <c r="AC126" s="14" t="s">
        <v>3</v>
      </c>
      <c r="AD126" s="14">
        <v>90.57</v>
      </c>
      <c r="AE126" s="14"/>
      <c r="AF126" s="1"/>
    </row>
    <row r="127" spans="1:32" s="15" customFormat="1" ht="12">
      <c r="A127" s="72"/>
      <c r="B127" s="13">
        <f>'data Latin America'!B127</f>
        <v>39</v>
      </c>
      <c r="C127" s="3">
        <f>'data Latin America'!C127</f>
        <v>45564</v>
      </c>
      <c r="D127" s="14">
        <f t="shared" si="64"/>
        <v>71</v>
      </c>
      <c r="E127" s="14">
        <f t="shared" si="65"/>
        <v>57.31</v>
      </c>
      <c r="F127" s="1" t="s">
        <v>3</v>
      </c>
      <c r="G127" s="1" t="s">
        <v>3</v>
      </c>
      <c r="H127" s="14"/>
      <c r="I127" s="1" t="s">
        <v>3</v>
      </c>
      <c r="J127" s="14">
        <v>107.5</v>
      </c>
      <c r="K127" s="14" t="s">
        <v>3</v>
      </c>
      <c r="L127" s="14" t="s">
        <v>3</v>
      </c>
      <c r="M127" s="14">
        <v>84.314999999999998</v>
      </c>
      <c r="N127" s="14">
        <v>112.80000000000001</v>
      </c>
      <c r="O127" s="14">
        <v>128.31</v>
      </c>
      <c r="P127" s="14" t="s">
        <v>3</v>
      </c>
      <c r="Q127" s="14" t="s">
        <v>3</v>
      </c>
      <c r="R127" s="14">
        <v>71</v>
      </c>
      <c r="S127" s="14" t="s">
        <v>3</v>
      </c>
      <c r="T127" s="14" t="s">
        <v>3</v>
      </c>
      <c r="U127" s="14" t="s">
        <v>3</v>
      </c>
      <c r="V127" s="14" t="s">
        <v>3</v>
      </c>
      <c r="W127" s="14" t="s">
        <v>3</v>
      </c>
      <c r="X127" s="14"/>
      <c r="Y127" s="14" t="s">
        <v>3</v>
      </c>
      <c r="Z127" s="14" t="s">
        <v>3</v>
      </c>
      <c r="AA127" s="14">
        <v>92.5</v>
      </c>
      <c r="AB127" s="14" t="s">
        <v>3</v>
      </c>
      <c r="AC127" s="14" t="s">
        <v>3</v>
      </c>
      <c r="AD127" s="14">
        <v>91.66</v>
      </c>
      <c r="AE127" s="14"/>
      <c r="AF127" s="1"/>
    </row>
    <row r="128" spans="1:32" s="15" customFormat="1" ht="12">
      <c r="A128" s="72"/>
      <c r="B128" s="13">
        <f>'data Latin America'!B128</f>
        <v>40</v>
      </c>
      <c r="C128" s="3">
        <f>'data Latin America'!C128</f>
        <v>45571</v>
      </c>
      <c r="D128" s="14">
        <f t="shared" ref="D128:D129" si="66">MIN(F128:AF128)</f>
        <v>78</v>
      </c>
      <c r="E128" s="14">
        <f t="shared" ref="E128:E129" si="67">MAX(F128:AF128)-D128</f>
        <v>49.905000000000001</v>
      </c>
      <c r="F128" s="1" t="s">
        <v>3</v>
      </c>
      <c r="G128" s="1" t="s">
        <v>3</v>
      </c>
      <c r="H128" s="14"/>
      <c r="I128" s="1" t="s">
        <v>3</v>
      </c>
      <c r="J128" s="14">
        <v>107.5</v>
      </c>
      <c r="K128" s="14" t="s">
        <v>3</v>
      </c>
      <c r="L128" s="14" t="s">
        <v>3</v>
      </c>
      <c r="M128" s="14">
        <v>85</v>
      </c>
      <c r="N128" s="14">
        <v>114</v>
      </c>
      <c r="O128" s="14">
        <v>127.905</v>
      </c>
      <c r="P128" s="14" t="s">
        <v>3</v>
      </c>
      <c r="Q128" s="14" t="s">
        <v>3</v>
      </c>
      <c r="R128" s="14">
        <v>78</v>
      </c>
      <c r="S128" s="14" t="s">
        <v>3</v>
      </c>
      <c r="T128" s="14" t="s">
        <v>3</v>
      </c>
      <c r="U128" s="14" t="s">
        <v>3</v>
      </c>
      <c r="V128" s="14" t="s">
        <v>3</v>
      </c>
      <c r="W128" s="14" t="s">
        <v>3</v>
      </c>
      <c r="X128" s="14"/>
      <c r="Y128" s="14" t="s">
        <v>3</v>
      </c>
      <c r="Z128" s="14" t="s">
        <v>3</v>
      </c>
      <c r="AA128" s="14">
        <v>95</v>
      </c>
      <c r="AB128" s="14" t="s">
        <v>3</v>
      </c>
      <c r="AC128" s="14" t="s">
        <v>3</v>
      </c>
      <c r="AD128" s="14">
        <v>79.185000000000002</v>
      </c>
      <c r="AE128" s="14"/>
      <c r="AF128" s="1"/>
    </row>
    <row r="129" spans="1:32" s="15" customFormat="1" ht="12">
      <c r="A129" s="72"/>
      <c r="B129" s="13">
        <f>'data Latin America'!B129</f>
        <v>41</v>
      </c>
      <c r="C129" s="3">
        <f>'data Latin America'!C129</f>
        <v>45578</v>
      </c>
      <c r="D129" s="14">
        <f t="shared" si="66"/>
        <v>70.5</v>
      </c>
      <c r="E129" s="14">
        <f t="shared" si="67"/>
        <v>57.405000000000001</v>
      </c>
      <c r="F129" s="1" t="s">
        <v>3</v>
      </c>
      <c r="G129" s="1" t="s">
        <v>3</v>
      </c>
      <c r="H129" s="14"/>
      <c r="I129" s="1" t="s">
        <v>3</v>
      </c>
      <c r="J129" s="14">
        <v>120.4</v>
      </c>
      <c r="K129" s="14" t="s">
        <v>3</v>
      </c>
      <c r="L129" s="14" t="s">
        <v>3</v>
      </c>
      <c r="M129" s="14">
        <v>85</v>
      </c>
      <c r="N129" s="14">
        <v>112</v>
      </c>
      <c r="O129" s="14">
        <v>127.905</v>
      </c>
      <c r="P129" s="14" t="s">
        <v>3</v>
      </c>
      <c r="Q129" s="14" t="s">
        <v>3</v>
      </c>
      <c r="R129" s="14">
        <v>70.5</v>
      </c>
      <c r="S129" s="14" t="s">
        <v>3</v>
      </c>
      <c r="T129" s="14" t="s">
        <v>3</v>
      </c>
      <c r="U129" s="14" t="s">
        <v>3</v>
      </c>
      <c r="V129" s="14" t="s">
        <v>3</v>
      </c>
      <c r="W129" s="14" t="s">
        <v>3</v>
      </c>
      <c r="X129" s="14"/>
      <c r="Y129" s="14" t="s">
        <v>3</v>
      </c>
      <c r="Z129" s="14" t="s">
        <v>3</v>
      </c>
      <c r="AA129" s="14">
        <v>95</v>
      </c>
      <c r="AB129" s="14" t="s">
        <v>3</v>
      </c>
      <c r="AC129" s="14" t="s">
        <v>3</v>
      </c>
      <c r="AD129" s="14">
        <v>79.22</v>
      </c>
      <c r="AE129" s="14"/>
      <c r="AF129" s="1"/>
    </row>
    <row r="130" spans="1:32" s="15" customFormat="1" ht="12">
      <c r="A130" s="72"/>
      <c r="B130" s="13">
        <f>'data Latin America'!B130</f>
        <v>42</v>
      </c>
      <c r="C130" s="3">
        <f>'data Latin America'!C130</f>
        <v>45585</v>
      </c>
      <c r="D130" s="14">
        <f t="shared" ref="D130" si="68">MIN(F130:AF130)</f>
        <v>63.5</v>
      </c>
      <c r="E130" s="14">
        <f t="shared" ref="E130" si="69">MAX(F130:AF130)-D130</f>
        <v>61.254999999999995</v>
      </c>
      <c r="F130" s="1" t="s">
        <v>3</v>
      </c>
      <c r="G130" s="1" t="s">
        <v>3</v>
      </c>
      <c r="H130" s="14"/>
      <c r="I130" s="1" t="s">
        <v>3</v>
      </c>
      <c r="J130" s="14">
        <v>120.4</v>
      </c>
      <c r="K130" s="14" t="s">
        <v>3</v>
      </c>
      <c r="L130" s="14" t="s">
        <v>3</v>
      </c>
      <c r="M130" s="14">
        <v>95.7</v>
      </c>
      <c r="N130" s="14">
        <v>112</v>
      </c>
      <c r="O130" s="14">
        <v>124.755</v>
      </c>
      <c r="P130" s="14" t="s">
        <v>3</v>
      </c>
      <c r="Q130" s="14" t="s">
        <v>3</v>
      </c>
      <c r="R130" s="14">
        <v>63.5</v>
      </c>
      <c r="S130" s="14" t="s">
        <v>3</v>
      </c>
      <c r="T130" s="14" t="s">
        <v>3</v>
      </c>
      <c r="U130" s="14" t="s">
        <v>3</v>
      </c>
      <c r="V130" s="14" t="s">
        <v>3</v>
      </c>
      <c r="W130" s="14" t="s">
        <v>3</v>
      </c>
      <c r="X130" s="14"/>
      <c r="Y130" s="14" t="s">
        <v>3</v>
      </c>
      <c r="Z130" s="14" t="s">
        <v>3</v>
      </c>
      <c r="AA130" s="14">
        <v>97.5</v>
      </c>
      <c r="AB130" s="14" t="s">
        <v>3</v>
      </c>
      <c r="AC130" s="14" t="s">
        <v>3</v>
      </c>
      <c r="AD130" s="14">
        <v>71.784999999999997</v>
      </c>
      <c r="AE130" s="14"/>
      <c r="AF130" s="1"/>
    </row>
    <row r="131" spans="1:32" s="15" customFormat="1" ht="12">
      <c r="A131" s="72"/>
      <c r="B131" s="13">
        <f>'data Latin America'!B131</f>
        <v>43</v>
      </c>
      <c r="C131" s="3">
        <f>'data Latin America'!C131</f>
        <v>45592</v>
      </c>
      <c r="D131" s="14">
        <f t="shared" ref="D131:D133" si="70">MIN(F131:AF131)</f>
        <v>61.5</v>
      </c>
      <c r="E131" s="14">
        <f t="shared" ref="E131:E133" si="71">MAX(F131:AF131)-D131</f>
        <v>51.300000000000011</v>
      </c>
      <c r="F131" s="1" t="s">
        <v>3</v>
      </c>
      <c r="G131" s="1" t="s">
        <v>3</v>
      </c>
      <c r="H131" s="14"/>
      <c r="I131" s="1" t="s">
        <v>3</v>
      </c>
      <c r="J131" s="14">
        <v>107.5</v>
      </c>
      <c r="K131" s="14" t="s">
        <v>3</v>
      </c>
      <c r="L131" s="14" t="s">
        <v>3</v>
      </c>
      <c r="M131" s="14">
        <v>80</v>
      </c>
      <c r="N131" s="14">
        <v>112.80000000000001</v>
      </c>
      <c r="O131" s="14"/>
      <c r="P131" s="14" t="s">
        <v>3</v>
      </c>
      <c r="Q131" s="14" t="s">
        <v>3</v>
      </c>
      <c r="R131" s="14">
        <v>61.5</v>
      </c>
      <c r="S131" s="14" t="s">
        <v>3</v>
      </c>
      <c r="T131" s="14" t="s">
        <v>3</v>
      </c>
      <c r="U131" s="14" t="s">
        <v>3</v>
      </c>
      <c r="V131" s="14" t="s">
        <v>3</v>
      </c>
      <c r="W131" s="14" t="s">
        <v>3</v>
      </c>
      <c r="X131" s="14"/>
      <c r="Y131" s="14" t="s">
        <v>3</v>
      </c>
      <c r="Z131" s="14" t="s">
        <v>3</v>
      </c>
      <c r="AA131" s="14">
        <v>93</v>
      </c>
      <c r="AB131" s="14" t="s">
        <v>3</v>
      </c>
      <c r="AC131" s="14" t="s">
        <v>3</v>
      </c>
      <c r="AD131" s="14">
        <v>72.61</v>
      </c>
      <c r="AE131" s="14" t="s">
        <v>3</v>
      </c>
      <c r="AF131" s="1"/>
    </row>
    <row r="132" spans="1:32" s="15" customFormat="1" ht="12">
      <c r="A132" s="72"/>
      <c r="B132" s="13">
        <f>'data Latin America'!B132</f>
        <v>44</v>
      </c>
      <c r="C132" s="3">
        <f>'data Latin America'!C132</f>
        <v>45599</v>
      </c>
      <c r="D132" s="14">
        <f t="shared" si="70"/>
        <v>51</v>
      </c>
      <c r="E132" s="14">
        <f t="shared" si="71"/>
        <v>72.89</v>
      </c>
      <c r="F132" s="1" t="s">
        <v>3</v>
      </c>
      <c r="G132" s="1" t="s">
        <v>3</v>
      </c>
      <c r="H132" s="14"/>
      <c r="I132" s="1" t="s">
        <v>3</v>
      </c>
      <c r="J132" s="14">
        <v>107.5</v>
      </c>
      <c r="K132" s="14" t="s">
        <v>3</v>
      </c>
      <c r="L132" s="14" t="s">
        <v>3</v>
      </c>
      <c r="M132" s="14">
        <v>80</v>
      </c>
      <c r="N132" s="14">
        <v>116.22999999999999</v>
      </c>
      <c r="O132" s="14">
        <v>123.89</v>
      </c>
      <c r="P132" s="14" t="s">
        <v>3</v>
      </c>
      <c r="Q132" s="14" t="s">
        <v>3</v>
      </c>
      <c r="R132" s="14">
        <v>51</v>
      </c>
      <c r="S132" s="14" t="s">
        <v>3</v>
      </c>
      <c r="T132" s="14" t="s">
        <v>3</v>
      </c>
      <c r="U132" s="14" t="s">
        <v>3</v>
      </c>
      <c r="V132" s="14" t="s">
        <v>3</v>
      </c>
      <c r="W132" s="14" t="s">
        <v>3</v>
      </c>
      <c r="X132" s="14"/>
      <c r="Y132" s="14" t="s">
        <v>3</v>
      </c>
      <c r="Z132" s="14" t="s">
        <v>3</v>
      </c>
      <c r="AA132" s="14">
        <v>93</v>
      </c>
      <c r="AB132" s="14" t="s">
        <v>3</v>
      </c>
      <c r="AC132" s="14" t="s">
        <v>3</v>
      </c>
      <c r="AD132" s="14">
        <v>105.15</v>
      </c>
      <c r="AE132" s="14"/>
      <c r="AF132" s="1"/>
    </row>
    <row r="133" spans="1:32" s="15" customFormat="1" ht="12">
      <c r="A133" s="72"/>
      <c r="B133" s="13">
        <f>'data Latin America'!B133</f>
        <v>45</v>
      </c>
      <c r="C133" s="3">
        <f>'data Latin America'!C133</f>
        <v>45606</v>
      </c>
      <c r="D133" s="14">
        <f t="shared" si="70"/>
        <v>71.81</v>
      </c>
      <c r="E133" s="14">
        <f t="shared" si="71"/>
        <v>42.19</v>
      </c>
      <c r="F133" s="1" t="s">
        <v>3</v>
      </c>
      <c r="G133" s="1" t="s">
        <v>3</v>
      </c>
      <c r="H133" s="14"/>
      <c r="I133" s="1" t="s">
        <v>3</v>
      </c>
      <c r="J133" s="14">
        <v>107.5</v>
      </c>
      <c r="K133" s="14" t="s">
        <v>3</v>
      </c>
      <c r="L133" s="14" t="s">
        <v>3</v>
      </c>
      <c r="M133" s="14">
        <v>80</v>
      </c>
      <c r="N133" s="14">
        <v>114</v>
      </c>
      <c r="O133" s="14">
        <v>105.99</v>
      </c>
      <c r="P133" s="14" t="s">
        <v>3</v>
      </c>
      <c r="Q133" s="14" t="s">
        <v>3</v>
      </c>
      <c r="R133" s="14" t="s">
        <v>3</v>
      </c>
      <c r="S133" s="14" t="s">
        <v>3</v>
      </c>
      <c r="T133" s="14" t="s">
        <v>3</v>
      </c>
      <c r="U133" s="14" t="s">
        <v>3</v>
      </c>
      <c r="V133" s="14" t="s">
        <v>3</v>
      </c>
      <c r="W133" s="14" t="s">
        <v>3</v>
      </c>
      <c r="X133" s="14"/>
      <c r="Y133" s="14" t="s">
        <v>3</v>
      </c>
      <c r="Z133" s="14" t="s">
        <v>3</v>
      </c>
      <c r="AA133" s="14">
        <v>93</v>
      </c>
      <c r="AB133" s="14" t="s">
        <v>3</v>
      </c>
      <c r="AC133" s="14" t="s">
        <v>3</v>
      </c>
      <c r="AD133" s="14">
        <v>71.81</v>
      </c>
      <c r="AE133" s="14"/>
      <c r="AF133" s="1"/>
    </row>
    <row r="134" spans="1:32" s="15" customFormat="1" ht="12">
      <c r="A134" s="72"/>
      <c r="B134" s="13">
        <f>'data Latin America'!B134</f>
        <v>46</v>
      </c>
      <c r="C134" s="3">
        <f>'data Latin America'!C134</f>
        <v>45613</v>
      </c>
      <c r="D134" s="14">
        <f t="shared" ref="D134" si="72">MIN(F134:AF134)</f>
        <v>58</v>
      </c>
      <c r="E134" s="14">
        <f t="shared" ref="E134" si="73">MAX(F134:AF134)-D134</f>
        <v>69.784999999999997</v>
      </c>
      <c r="F134" s="1" t="s">
        <v>3</v>
      </c>
      <c r="G134" s="1" t="s">
        <v>3</v>
      </c>
      <c r="H134" s="14"/>
      <c r="I134" s="1" t="s">
        <v>3</v>
      </c>
      <c r="J134" s="14">
        <v>107.5</v>
      </c>
      <c r="K134" s="14" t="s">
        <v>3</v>
      </c>
      <c r="L134" s="14" t="s">
        <v>3</v>
      </c>
      <c r="M134" s="14">
        <v>82.677499999999995</v>
      </c>
      <c r="N134" s="14">
        <v>114</v>
      </c>
      <c r="O134" s="14">
        <v>127.785</v>
      </c>
      <c r="P134" s="14" t="s">
        <v>3</v>
      </c>
      <c r="Q134" s="14" t="s">
        <v>3</v>
      </c>
      <c r="R134" s="14">
        <v>58</v>
      </c>
      <c r="S134" s="14" t="s">
        <v>3</v>
      </c>
      <c r="T134" s="14" t="s">
        <v>3</v>
      </c>
      <c r="U134" s="14" t="s">
        <v>3</v>
      </c>
      <c r="V134" s="14" t="s">
        <v>3</v>
      </c>
      <c r="W134" s="14" t="s">
        <v>3</v>
      </c>
      <c r="X134" s="14" t="s">
        <v>3</v>
      </c>
      <c r="Y134" s="14" t="s">
        <v>3</v>
      </c>
      <c r="Z134" s="14" t="s">
        <v>3</v>
      </c>
      <c r="AA134" s="14">
        <v>93</v>
      </c>
      <c r="AB134" s="14" t="s">
        <v>3</v>
      </c>
      <c r="AC134" s="14" t="s">
        <v>3</v>
      </c>
      <c r="AD134" s="14">
        <v>71.39500000000001</v>
      </c>
      <c r="AE134" s="14" t="s">
        <v>3</v>
      </c>
      <c r="AF134" s="1"/>
    </row>
    <row r="135" spans="1:32" s="15" customFormat="1" ht="12">
      <c r="A135" s="72"/>
      <c r="B135" s="13"/>
      <c r="C135" s="3"/>
      <c r="D135" s="17"/>
      <c r="E135" s="1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s="15" customFormat="1" ht="12">
      <c r="A136" s="21"/>
      <c r="B136" s="13"/>
      <c r="C136" s="3"/>
      <c r="D136" s="17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s="15" customFormat="1" ht="12">
      <c r="A137" s="16"/>
      <c r="B137" s="13"/>
      <c r="C137" s="3"/>
      <c r="D137" s="14"/>
      <c r="E137" s="1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s="15" customFormat="1" ht="12">
      <c r="A138" s="16"/>
      <c r="B138" s="13"/>
      <c r="C138" s="3"/>
      <c r="D138" s="14"/>
      <c r="E138" s="1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s="15" customFormat="1" ht="12">
      <c r="A139" s="16"/>
      <c r="B139" s="13"/>
      <c r="C139" s="3"/>
      <c r="D139" s="14"/>
      <c r="E139" s="1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s="15" customFormat="1" ht="12">
      <c r="A140" s="16"/>
      <c r="B140" s="13"/>
      <c r="C140" s="3"/>
      <c r="D140" s="14"/>
      <c r="E140" s="1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s="15" customFormat="1" ht="12">
      <c r="A141" s="16"/>
      <c r="B141" s="13"/>
      <c r="C141" s="3"/>
      <c r="D141" s="3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s="15" customFormat="1" ht="12">
      <c r="A142" s="16"/>
      <c r="B142" s="13"/>
      <c r="C142" s="3"/>
      <c r="D142" s="3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s="15" customFormat="1" ht="12">
      <c r="A143" s="16"/>
      <c r="B143" s="13"/>
      <c r="C143" s="3"/>
      <c r="D143" s="3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s="15" customFormat="1" ht="12">
      <c r="A144" s="16"/>
      <c r="B144" s="13"/>
      <c r="C144" s="3"/>
      <c r="D144" s="3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s="15" customFormat="1" ht="12">
      <c r="A145" s="16"/>
      <c r="B145" s="13"/>
      <c r="C145" s="3"/>
      <c r="D145" s="3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s="15" customFormat="1">
      <c r="A146" s="1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s="15" customFormat="1">
      <c r="A147" s="1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s="15" customFormat="1">
      <c r="A148" s="1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s="15" customFormat="1">
      <c r="A149" s="1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s="15" customFormat="1">
      <c r="A150" s="1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s="15" customFormat="1">
      <c r="A151" s="1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s="15" customFormat="1">
      <c r="A152" s="1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s="15" customFormat="1">
      <c r="A153" s="1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s="15" customFormat="1">
      <c r="A154" s="1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s="15" customFormat="1">
      <c r="A155" s="1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s="15" customFormat="1">
      <c r="A156" s="1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s="15" customFormat="1">
      <c r="A157" s="1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s="15" customFormat="1">
      <c r="A158" s="1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s="15" customFormat="1">
      <c r="A159" s="1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s="15" customFormat="1">
      <c r="A160" s="1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s="15" customFormat="1">
      <c r="A161" s="1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s="15" customFormat="1">
      <c r="A162" s="1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s="15" customFormat="1">
      <c r="A163" s="1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s="15" customFormat="1">
      <c r="A164" s="1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s="15" customFormat="1">
      <c r="A165" s="1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s="15" customFormat="1">
      <c r="A166" s="1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s="15" customFormat="1">
      <c r="A167" s="1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s="15" customFormat="1">
      <c r="A168" s="1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s="15" customFormat="1">
      <c r="A169" s="1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s="15" customFormat="1">
      <c r="A170" s="1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s="15" customFormat="1">
      <c r="A171" s="1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s="15" customFormat="1">
      <c r="A172" s="1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s="15" customFormat="1">
      <c r="A173" s="1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s="15" customFormat="1">
      <c r="A174" s="1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s="15" customFormat="1">
      <c r="A175" s="1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s="15" customFormat="1">
      <c r="A176" s="1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s="15" customFormat="1">
      <c r="A177" s="1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s="15" customFormat="1">
      <c r="A178" s="1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s="15" customFormat="1">
      <c r="A179" s="1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s="15" customFormat="1">
      <c r="A180" s="1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s="15" customFormat="1">
      <c r="A181" s="1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s="15" customFormat="1">
      <c r="A182" s="1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s="15" customFormat="1">
      <c r="A183" s="1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s="15" customFormat="1">
      <c r="A184" s="1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s="15" customFormat="1">
      <c r="A185" s="1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s="15" customFormat="1">
      <c r="A186" s="1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s="15" customFormat="1">
      <c r="A187" s="1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s="15" customFormat="1">
      <c r="A188" s="1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s="15" customFormat="1">
      <c r="A189" s="1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s="15" customFormat="1">
      <c r="A190" s="1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s="15" customFormat="1">
      <c r="A191" s="1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s="15" customFormat="1">
      <c r="A192" s="1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s="15" customFormat="1">
      <c r="A193" s="1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s="15" customFormat="1">
      <c r="A194" s="1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s="15" customFormat="1">
      <c r="A195" s="1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s="15" customFormat="1">
      <c r="A196" s="1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s="15" customFormat="1">
      <c r="A197" s="1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s="15" customFormat="1">
      <c r="A198" s="1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s="15" customFormat="1">
      <c r="A199" s="1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s="15" customFormat="1">
      <c r="A200" s="1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s="15" customFormat="1">
      <c r="A201" s="1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s="15" customFormat="1">
      <c r="A202" s="1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s="15" customFormat="1">
      <c r="A203" s="1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s="15" customFormat="1">
      <c r="A204" s="1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s="15" customFormat="1">
      <c r="A205" s="1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s="15" customFormat="1">
      <c r="A206" s="1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s="15" customFormat="1">
      <c r="A207" s="1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s="15" customFormat="1">
      <c r="A208" s="1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s="15" customFormat="1">
      <c r="A209" s="1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s="15" customFormat="1">
      <c r="A210" s="1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s="15" customFormat="1">
      <c r="A211" s="1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s="15" customFormat="1">
      <c r="A212" s="1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s="15" customFormat="1">
      <c r="A213" s="1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s="15" customFormat="1">
      <c r="A214" s="1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s="15" customFormat="1">
      <c r="A215" s="1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s="15" customFormat="1">
      <c r="A216" s="1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s="15" customFormat="1">
      <c r="A217" s="1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s="15" customFormat="1">
      <c r="A218" s="1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s="15" customFormat="1">
      <c r="A219" s="1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s="15" customFormat="1">
      <c r="A220" s="1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s="15" customFormat="1">
      <c r="A221" s="1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s="15" customFormat="1">
      <c r="A222" s="1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s="15" customFormat="1">
      <c r="A223" s="1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s="15" customFormat="1">
      <c r="A224" s="1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s="15" customFormat="1">
      <c r="A225" s="1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s="15" customFormat="1">
      <c r="A226" s="1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s="15" customFormat="1">
      <c r="A227" s="1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s="15" customFormat="1">
      <c r="A228" s="1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s="15" customFormat="1">
      <c r="A229" s="1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s="15" customFormat="1">
      <c r="A230" s="1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s="15" customFormat="1">
      <c r="A231" s="1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s="15" customFormat="1">
      <c r="A232" s="1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s="15" customFormat="1">
      <c r="A233" s="1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s="15" customFormat="1">
      <c r="A234" s="1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s="15" customFormat="1">
      <c r="A235" s="1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s="15" customFormat="1">
      <c r="A236" s="1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s="15" customFormat="1">
      <c r="A237" s="1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s="15" customFormat="1">
      <c r="A238" s="1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s="15" customFormat="1">
      <c r="A239" s="1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s="15" customFormat="1">
      <c r="A240" s="1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s="15" customFormat="1">
      <c r="A241" s="1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s="15" customFormat="1">
      <c r="A242" s="1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s="15" customFormat="1">
      <c r="A243" s="1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s="15" customFormat="1">
      <c r="A244" s="1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</sheetData>
  <mergeCells count="3">
    <mergeCell ref="A4:A36"/>
    <mergeCell ref="A37:A88"/>
    <mergeCell ref="A89:A135"/>
  </mergeCells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F1EE-E0A5-49DF-A3C3-D9BCF6A3E79A}">
  <sheetPr transitionEvaluation="1">
    <tabColor indexed="27"/>
  </sheetPr>
  <dimension ref="A1:AE143"/>
  <sheetViews>
    <sheetView showZeros="0" zoomScaleNormal="100" workbookViewId="0">
      <pane xSplit="3" ySplit="2" topLeftCell="D126" activePane="bottomRight" state="frozen"/>
      <selection activeCell="B133" sqref="B133:C134"/>
      <selection pane="topRight" activeCell="B133" sqref="B133:C134"/>
      <selection pane="bottomLeft" activeCell="B133" sqref="B133:C134"/>
      <selection pane="bottomRight" activeCell="K134" sqref="K134:Y134"/>
    </sheetView>
  </sheetViews>
  <sheetFormatPr defaultColWidth="12.6640625" defaultRowHeight="11.4"/>
  <cols>
    <col min="1" max="1" width="12.6640625" style="4"/>
    <col min="2" max="2" width="4.33203125" style="4" customWidth="1"/>
    <col min="3" max="3" width="9.21875" style="4" customWidth="1"/>
    <col min="4" max="4" width="6.21875" style="4" customWidth="1"/>
    <col min="5" max="5" width="7.44140625" style="4" bestFit="1" customWidth="1"/>
    <col min="6" max="6" width="7.77734375" style="4" bestFit="1" customWidth="1"/>
    <col min="7" max="7" width="6.21875" style="4" customWidth="1"/>
    <col min="8" max="8" width="7.77734375" style="4" bestFit="1" customWidth="1"/>
    <col min="9" max="9" width="7" style="4" customWidth="1"/>
    <col min="10" max="10" width="8.44140625" style="4" customWidth="1"/>
    <col min="11" max="12" width="7.77734375" style="4" bestFit="1" customWidth="1"/>
    <col min="13" max="13" width="7.44140625" style="4" bestFit="1" customWidth="1"/>
    <col min="14" max="14" width="6.21875" style="4" customWidth="1"/>
    <col min="15" max="15" width="8.6640625" style="4" bestFit="1" customWidth="1"/>
    <col min="16" max="17" width="7.44140625" style="4" bestFit="1" customWidth="1"/>
    <col min="18" max="21" width="6.21875" style="4" customWidth="1"/>
    <col min="22" max="22" width="7.77734375" style="4" bestFit="1" customWidth="1"/>
    <col min="23" max="23" width="7" style="4" bestFit="1" customWidth="1"/>
    <col min="24" max="24" width="6.21875" style="4" customWidth="1"/>
    <col min="25" max="25" width="7.77734375" style="4" bestFit="1" customWidth="1"/>
    <col min="26" max="27" width="6.21875" style="4" customWidth="1"/>
    <col min="28" max="28" width="7.77734375" style="4" bestFit="1" customWidth="1"/>
    <col min="29" max="29" width="7" style="4" bestFit="1" customWidth="1"/>
    <col min="30" max="30" width="6.21875" style="4" customWidth="1"/>
    <col min="31" max="16384" width="12.6640625" style="4"/>
  </cols>
  <sheetData>
    <row r="1" spans="1:30" s="41" customFormat="1" ht="12">
      <c r="B1" s="42" t="s">
        <v>35</v>
      </c>
    </row>
    <row r="2" spans="1:30" s="41" customFormat="1" ht="42.75" customHeight="1">
      <c r="C2" s="43" t="s">
        <v>4</v>
      </c>
      <c r="D2" s="44" t="s">
        <v>16</v>
      </c>
      <c r="E2" s="44" t="s">
        <v>28</v>
      </c>
      <c r="F2" s="44" t="s">
        <v>5</v>
      </c>
      <c r="G2" s="44" t="s">
        <v>0</v>
      </c>
      <c r="H2" s="44" t="s">
        <v>17</v>
      </c>
      <c r="I2" s="44" t="s">
        <v>6</v>
      </c>
      <c r="J2" s="44" t="s">
        <v>1</v>
      </c>
      <c r="K2" s="44" t="s">
        <v>18</v>
      </c>
      <c r="L2" s="44" t="s">
        <v>19</v>
      </c>
      <c r="M2" s="44" t="s">
        <v>20</v>
      </c>
      <c r="N2" s="44" t="s">
        <v>21</v>
      </c>
      <c r="O2" s="44" t="s">
        <v>7</v>
      </c>
      <c r="P2" s="44" t="s">
        <v>9</v>
      </c>
      <c r="Q2" s="44" t="s">
        <v>8</v>
      </c>
      <c r="R2" s="44" t="s">
        <v>26</v>
      </c>
      <c r="S2" s="44" t="s">
        <v>29</v>
      </c>
      <c r="T2" s="44" t="s">
        <v>10</v>
      </c>
      <c r="U2" s="44" t="s">
        <v>11</v>
      </c>
      <c r="V2" s="44" t="s">
        <v>2</v>
      </c>
      <c r="W2" s="44" t="s">
        <v>22</v>
      </c>
      <c r="X2" s="44" t="s">
        <v>12</v>
      </c>
      <c r="Y2" s="44" t="s">
        <v>23</v>
      </c>
      <c r="Z2" s="44" t="s">
        <v>27</v>
      </c>
      <c r="AA2" s="44" t="s">
        <v>13</v>
      </c>
      <c r="AB2" s="44" t="s">
        <v>14</v>
      </c>
      <c r="AC2" s="44" t="s">
        <v>24</v>
      </c>
      <c r="AD2" s="44" t="s">
        <v>25</v>
      </c>
    </row>
    <row r="3" spans="1:30">
      <c r="B3" s="35"/>
      <c r="C3" s="36"/>
      <c r="K3" s="37"/>
    </row>
    <row r="4" spans="1:30" s="39" customFormat="1" ht="13.2">
      <c r="A4" s="71"/>
      <c r="B4" s="38">
        <v>20</v>
      </c>
      <c r="C4" s="12">
        <v>44703</v>
      </c>
      <c r="D4" s="4"/>
      <c r="E4" s="4"/>
      <c r="F4" s="4"/>
      <c r="G4" s="4"/>
      <c r="H4" s="4"/>
      <c r="I4" s="4"/>
      <c r="J4" s="4"/>
      <c r="K4" s="25">
        <v>245</v>
      </c>
      <c r="L4" s="25">
        <v>126</v>
      </c>
      <c r="M4" s="26"/>
      <c r="N4" s="26"/>
      <c r="O4" s="26"/>
      <c r="P4" s="26"/>
      <c r="Q4" s="26"/>
      <c r="R4" s="26"/>
      <c r="S4" s="26"/>
      <c r="T4" s="26"/>
      <c r="U4" s="26"/>
      <c r="V4" s="26">
        <v>82</v>
      </c>
      <c r="W4" s="26"/>
      <c r="X4" s="26"/>
      <c r="Y4" s="25">
        <v>197.5</v>
      </c>
      <c r="Z4" s="4"/>
      <c r="AA4" s="4"/>
      <c r="AB4" s="4"/>
      <c r="AC4" s="4"/>
      <c r="AD4" s="4"/>
    </row>
    <row r="5" spans="1:30" s="39" customFormat="1" ht="13.2">
      <c r="A5" s="71"/>
      <c r="B5" s="38">
        <v>21</v>
      </c>
      <c r="C5" s="12">
        <v>44710</v>
      </c>
      <c r="D5" s="4"/>
      <c r="E5" s="4"/>
      <c r="F5" s="4"/>
      <c r="G5" s="4"/>
      <c r="H5" s="4"/>
      <c r="I5" s="4"/>
      <c r="J5" s="4"/>
      <c r="K5" s="25">
        <v>237.5</v>
      </c>
      <c r="L5" s="25">
        <v>122.66666666666667</v>
      </c>
      <c r="M5" s="26"/>
      <c r="N5" s="26"/>
      <c r="O5" s="26"/>
      <c r="P5" s="26"/>
      <c r="Q5" s="26"/>
      <c r="R5" s="26"/>
      <c r="S5" s="26"/>
      <c r="T5" s="26"/>
      <c r="U5" s="26"/>
      <c r="V5" s="26">
        <v>82</v>
      </c>
      <c r="W5" s="26"/>
      <c r="X5" s="26"/>
      <c r="Y5" s="25">
        <v>197.5</v>
      </c>
      <c r="Z5" s="4"/>
      <c r="AA5" s="4"/>
      <c r="AB5" s="4"/>
      <c r="AC5" s="4"/>
      <c r="AD5" s="4"/>
    </row>
    <row r="6" spans="1:30" s="39" customFormat="1" ht="13.2">
      <c r="A6" s="71"/>
      <c r="B6" s="38">
        <v>22</v>
      </c>
      <c r="C6" s="12">
        <v>44717</v>
      </c>
      <c r="D6" s="4"/>
      <c r="E6" s="4"/>
      <c r="F6" s="4"/>
      <c r="G6" s="4"/>
      <c r="H6" s="4"/>
      <c r="I6" s="4"/>
      <c r="J6" s="4"/>
      <c r="K6" s="25">
        <v>275</v>
      </c>
      <c r="L6" s="25">
        <v>119.33333333333333</v>
      </c>
      <c r="M6" s="26"/>
      <c r="N6" s="26"/>
      <c r="O6" s="26"/>
      <c r="P6" s="26"/>
      <c r="Q6" s="26"/>
      <c r="R6" s="26"/>
      <c r="S6" s="26"/>
      <c r="T6" s="26"/>
      <c r="U6" s="26"/>
      <c r="V6" s="26">
        <v>75</v>
      </c>
      <c r="W6" s="26"/>
      <c r="X6" s="26"/>
      <c r="Y6" s="25">
        <v>197.5</v>
      </c>
      <c r="Z6" s="4"/>
      <c r="AA6" s="4"/>
      <c r="AB6" s="4"/>
      <c r="AC6" s="4"/>
      <c r="AD6" s="4"/>
    </row>
    <row r="7" spans="1:30" s="39" customFormat="1" ht="13.2">
      <c r="A7" s="71"/>
      <c r="B7" s="38">
        <v>23</v>
      </c>
      <c r="C7" s="12">
        <v>44724</v>
      </c>
      <c r="D7" s="4"/>
      <c r="E7" s="4"/>
      <c r="F7" s="4"/>
      <c r="G7" s="4"/>
      <c r="H7" s="4"/>
      <c r="I7" s="4"/>
      <c r="J7" s="4"/>
      <c r="K7" s="25">
        <v>300</v>
      </c>
      <c r="L7" s="25">
        <v>117.16666666666667</v>
      </c>
      <c r="M7" s="26"/>
      <c r="N7" s="26"/>
      <c r="O7" s="26"/>
      <c r="P7" s="26"/>
      <c r="Q7" s="26"/>
      <c r="R7" s="26"/>
      <c r="S7" s="26"/>
      <c r="T7" s="26"/>
      <c r="U7" s="26"/>
      <c r="V7" s="26">
        <v>71</v>
      </c>
      <c r="W7" s="26"/>
      <c r="X7" s="26"/>
      <c r="Y7" s="25">
        <v>175</v>
      </c>
      <c r="Z7" s="4"/>
      <c r="AA7" s="4"/>
      <c r="AB7" s="4"/>
      <c r="AC7" s="4"/>
      <c r="AD7" s="4"/>
    </row>
    <row r="8" spans="1:30" s="39" customFormat="1" ht="13.2">
      <c r="A8" s="71"/>
      <c r="B8" s="38">
        <v>24</v>
      </c>
      <c r="C8" s="12">
        <v>44731</v>
      </c>
      <c r="D8" s="4"/>
      <c r="E8" s="4"/>
      <c r="F8" s="4"/>
      <c r="G8" s="4"/>
      <c r="H8" s="4"/>
      <c r="I8" s="4"/>
      <c r="J8" s="4"/>
      <c r="K8" s="25">
        <v>282.5</v>
      </c>
      <c r="L8" s="25">
        <v>116.66666666666667</v>
      </c>
      <c r="M8" s="26"/>
      <c r="N8" s="26"/>
      <c r="O8" s="26"/>
      <c r="P8" s="26"/>
      <c r="Q8" s="26"/>
      <c r="R8" s="26"/>
      <c r="S8" s="26"/>
      <c r="T8" s="26"/>
      <c r="U8" s="26"/>
      <c r="V8" s="26">
        <v>75</v>
      </c>
      <c r="W8" s="26"/>
      <c r="X8" s="26"/>
      <c r="Y8" s="25">
        <v>175</v>
      </c>
      <c r="Z8" s="4"/>
      <c r="AA8" s="4"/>
      <c r="AB8" s="4"/>
      <c r="AC8" s="4"/>
      <c r="AD8" s="4"/>
    </row>
    <row r="9" spans="1:30" s="39" customFormat="1" ht="13.2">
      <c r="A9" s="71"/>
      <c r="B9" s="38">
        <v>25</v>
      </c>
      <c r="C9" s="12">
        <v>44738</v>
      </c>
      <c r="D9" s="4"/>
      <c r="E9" s="4"/>
      <c r="F9" s="4"/>
      <c r="G9" s="4"/>
      <c r="H9" s="4"/>
      <c r="I9" s="4"/>
      <c r="J9" s="4"/>
      <c r="K9" s="25">
        <v>277.5</v>
      </c>
      <c r="L9" s="25">
        <v>115.33333333333333</v>
      </c>
      <c r="M9" s="26"/>
      <c r="N9" s="26"/>
      <c r="O9" s="26"/>
      <c r="P9" s="26"/>
      <c r="Q9" s="26"/>
      <c r="R9" s="26"/>
      <c r="S9" s="26"/>
      <c r="T9" s="26"/>
      <c r="U9" s="26"/>
      <c r="V9" s="26">
        <v>71</v>
      </c>
      <c r="W9" s="26"/>
      <c r="X9" s="26"/>
      <c r="Y9" s="25">
        <v>175</v>
      </c>
      <c r="Z9" s="4"/>
      <c r="AA9" s="4"/>
      <c r="AB9" s="4"/>
      <c r="AC9" s="4"/>
      <c r="AD9" s="4"/>
    </row>
    <row r="10" spans="1:30" s="39" customFormat="1" ht="13.2">
      <c r="A10" s="71"/>
      <c r="B10" s="38">
        <v>26</v>
      </c>
      <c r="C10" s="12">
        <v>44745</v>
      </c>
      <c r="D10" s="4"/>
      <c r="E10" s="4"/>
      <c r="F10" s="4"/>
      <c r="G10" s="4"/>
      <c r="H10" s="4"/>
      <c r="I10" s="4"/>
      <c r="J10" s="4"/>
      <c r="K10" s="25">
        <v>282.5</v>
      </c>
      <c r="L10" s="25">
        <v>116.93333333333334</v>
      </c>
      <c r="M10" s="26"/>
      <c r="N10" s="26"/>
      <c r="O10" s="26"/>
      <c r="P10" s="26"/>
      <c r="Q10" s="26"/>
      <c r="R10" s="26"/>
      <c r="S10" s="26"/>
      <c r="T10" s="26"/>
      <c r="U10" s="26"/>
      <c r="V10" s="26">
        <v>70</v>
      </c>
      <c r="W10" s="26"/>
      <c r="X10" s="26"/>
      <c r="Y10" s="25">
        <v>175</v>
      </c>
      <c r="Z10" s="4"/>
      <c r="AA10" s="4"/>
      <c r="AB10" s="4"/>
      <c r="AC10" s="4"/>
      <c r="AD10" s="4"/>
    </row>
    <row r="11" spans="1:30" s="39" customFormat="1" ht="13.2">
      <c r="A11" s="71"/>
      <c r="B11" s="38">
        <v>27</v>
      </c>
      <c r="C11" s="12">
        <v>44752</v>
      </c>
      <c r="D11" s="4"/>
      <c r="E11" s="4"/>
      <c r="F11" s="4"/>
      <c r="G11" s="4"/>
      <c r="H11" s="4"/>
      <c r="I11" s="4"/>
      <c r="J11" s="4"/>
      <c r="K11" s="25">
        <v>270</v>
      </c>
      <c r="L11" s="25">
        <v>115.66666666666667</v>
      </c>
      <c r="M11" s="26"/>
      <c r="N11" s="26"/>
      <c r="O11" s="26"/>
      <c r="P11" s="26">
        <v>46</v>
      </c>
      <c r="Q11" s="26"/>
      <c r="R11" s="26"/>
      <c r="S11" s="26"/>
      <c r="T11" s="26"/>
      <c r="U11" s="26"/>
      <c r="V11" s="26">
        <v>69</v>
      </c>
      <c r="W11" s="26"/>
      <c r="X11" s="26"/>
      <c r="Y11" s="25">
        <v>175</v>
      </c>
      <c r="Z11" s="4"/>
      <c r="AA11" s="4"/>
      <c r="AB11" s="4"/>
      <c r="AC11" s="4"/>
      <c r="AD11" s="4"/>
    </row>
    <row r="12" spans="1:30" s="39" customFormat="1" ht="13.2">
      <c r="A12" s="71"/>
      <c r="B12" s="38">
        <v>28</v>
      </c>
      <c r="C12" s="12">
        <v>44759</v>
      </c>
      <c r="D12" s="4"/>
      <c r="E12" s="4"/>
      <c r="F12" s="4"/>
      <c r="G12" s="4"/>
      <c r="H12" s="4"/>
      <c r="I12" s="4"/>
      <c r="J12" s="4"/>
      <c r="K12" s="25">
        <v>287.5</v>
      </c>
      <c r="L12" s="25">
        <v>115.83333333333333</v>
      </c>
      <c r="M12" s="26"/>
      <c r="N12" s="26"/>
      <c r="O12" s="26"/>
      <c r="P12" s="26">
        <v>64</v>
      </c>
      <c r="Q12" s="26"/>
      <c r="R12" s="26"/>
      <c r="S12" s="26"/>
      <c r="T12" s="26"/>
      <c r="U12" s="26"/>
      <c r="V12" s="26">
        <v>69</v>
      </c>
      <c r="W12" s="26"/>
      <c r="X12" s="26"/>
      <c r="Y12" s="25">
        <v>175</v>
      </c>
      <c r="Z12" s="4"/>
      <c r="AA12" s="4"/>
      <c r="AB12" s="4"/>
      <c r="AC12" s="4"/>
      <c r="AD12" s="4"/>
    </row>
    <row r="13" spans="1:30" s="39" customFormat="1" ht="13.2">
      <c r="A13" s="71"/>
      <c r="B13" s="38">
        <v>29</v>
      </c>
      <c r="C13" s="12">
        <v>44766</v>
      </c>
      <c r="D13" s="4"/>
      <c r="E13" s="4"/>
      <c r="F13" s="4"/>
      <c r="G13" s="4"/>
      <c r="H13" s="4"/>
      <c r="I13" s="4"/>
      <c r="J13" s="4"/>
      <c r="K13" s="25">
        <v>285</v>
      </c>
      <c r="L13" s="25">
        <v>115.39999999999999</v>
      </c>
      <c r="M13" s="26"/>
      <c r="N13" s="26"/>
      <c r="O13" s="26"/>
      <c r="P13" s="26"/>
      <c r="Q13" s="26"/>
      <c r="R13" s="26"/>
      <c r="S13" s="26"/>
      <c r="T13" s="26"/>
      <c r="U13" s="26"/>
      <c r="V13" s="26">
        <v>69</v>
      </c>
      <c r="W13" s="26"/>
      <c r="X13" s="26"/>
      <c r="Y13" s="25">
        <v>175</v>
      </c>
      <c r="Z13" s="4"/>
      <c r="AA13" s="4"/>
      <c r="AB13" s="4"/>
      <c r="AC13" s="4"/>
      <c r="AD13" s="4"/>
    </row>
    <row r="14" spans="1:30" s="39" customFormat="1" ht="13.2">
      <c r="A14" s="71"/>
      <c r="B14" s="38">
        <v>30</v>
      </c>
      <c r="C14" s="12">
        <v>44773</v>
      </c>
      <c r="D14" s="4"/>
      <c r="E14" s="4"/>
      <c r="F14" s="4"/>
      <c r="G14" s="4"/>
      <c r="H14" s="4"/>
      <c r="I14" s="4"/>
      <c r="J14" s="4"/>
      <c r="K14" s="25">
        <v>285</v>
      </c>
      <c r="L14" s="25">
        <v>115</v>
      </c>
      <c r="M14" s="26"/>
      <c r="N14" s="26"/>
      <c r="O14" s="26"/>
      <c r="P14" s="26"/>
      <c r="Q14" s="26"/>
      <c r="R14" s="26"/>
      <c r="S14" s="26"/>
      <c r="T14" s="26"/>
      <c r="U14" s="26"/>
      <c r="V14" s="26">
        <v>69</v>
      </c>
      <c r="W14" s="26"/>
      <c r="X14" s="26"/>
      <c r="Y14" s="25">
        <v>175</v>
      </c>
      <c r="Z14" s="4"/>
      <c r="AA14" s="4"/>
      <c r="AB14" s="4"/>
      <c r="AC14" s="4"/>
      <c r="AD14" s="4"/>
    </row>
    <row r="15" spans="1:30" s="39" customFormat="1" ht="13.2">
      <c r="A15" s="71"/>
      <c r="B15" s="38">
        <v>31</v>
      </c>
      <c r="C15" s="12">
        <v>44780</v>
      </c>
      <c r="D15" s="4"/>
      <c r="E15" s="4"/>
      <c r="F15" s="4"/>
      <c r="G15" s="4"/>
      <c r="H15" s="4"/>
      <c r="I15" s="4"/>
      <c r="J15" s="4"/>
      <c r="K15" s="25">
        <v>280</v>
      </c>
      <c r="L15" s="25">
        <v>115</v>
      </c>
      <c r="M15" s="26"/>
      <c r="N15" s="26"/>
      <c r="O15" s="26"/>
      <c r="P15" s="26"/>
      <c r="Q15" s="26"/>
      <c r="R15" s="26"/>
      <c r="S15" s="26"/>
      <c r="T15" s="26"/>
      <c r="U15" s="26"/>
      <c r="V15" s="26">
        <v>88</v>
      </c>
      <c r="W15" s="26"/>
      <c r="X15" s="26"/>
      <c r="Y15" s="25">
        <v>175</v>
      </c>
      <c r="Z15" s="4"/>
      <c r="AA15" s="4"/>
      <c r="AB15" s="4"/>
      <c r="AC15" s="4"/>
      <c r="AD15" s="4"/>
    </row>
    <row r="16" spans="1:30" s="39" customFormat="1" ht="13.2">
      <c r="A16" s="71"/>
      <c r="B16" s="38">
        <v>32</v>
      </c>
      <c r="C16" s="12">
        <v>44787</v>
      </c>
      <c r="D16" s="4"/>
      <c r="E16" s="4"/>
      <c r="F16" s="4"/>
      <c r="G16" s="4"/>
      <c r="H16" s="4"/>
      <c r="I16" s="4"/>
      <c r="J16" s="4"/>
      <c r="K16" s="25">
        <v>282.5</v>
      </c>
      <c r="L16" s="25">
        <v>113.33333333333333</v>
      </c>
      <c r="M16" s="26"/>
      <c r="N16" s="26"/>
      <c r="O16" s="26"/>
      <c r="P16" s="26">
        <v>79</v>
      </c>
      <c r="Q16" s="26"/>
      <c r="R16" s="26"/>
      <c r="S16" s="26"/>
      <c r="T16" s="26"/>
      <c r="U16" s="26"/>
      <c r="V16" s="26">
        <v>88</v>
      </c>
      <c r="W16" s="26"/>
      <c r="X16" s="26"/>
      <c r="Y16" s="25">
        <v>175</v>
      </c>
      <c r="Z16" s="4"/>
      <c r="AA16" s="4"/>
      <c r="AB16" s="4"/>
      <c r="AC16" s="4"/>
      <c r="AD16" s="4"/>
    </row>
    <row r="17" spans="1:30" s="39" customFormat="1" ht="13.2">
      <c r="A17" s="71"/>
      <c r="B17" s="38">
        <v>33</v>
      </c>
      <c r="C17" s="12">
        <v>44794</v>
      </c>
      <c r="D17" s="4"/>
      <c r="E17" s="4"/>
      <c r="F17" s="4"/>
      <c r="G17" s="4"/>
      <c r="H17" s="4"/>
      <c r="I17" s="4"/>
      <c r="J17" s="4"/>
      <c r="K17" s="25">
        <v>265</v>
      </c>
      <c r="L17" s="25">
        <v>113.33333333333333</v>
      </c>
      <c r="M17" s="26"/>
      <c r="N17" s="26"/>
      <c r="O17" s="26"/>
      <c r="P17" s="26">
        <v>83.5</v>
      </c>
      <c r="Q17" s="26"/>
      <c r="R17" s="26"/>
      <c r="S17" s="26"/>
      <c r="T17" s="26"/>
      <c r="U17" s="26"/>
      <c r="V17" s="26">
        <v>96</v>
      </c>
      <c r="W17" s="26"/>
      <c r="X17" s="26"/>
      <c r="Y17" s="25">
        <v>175</v>
      </c>
      <c r="Z17" s="4"/>
      <c r="AA17" s="4"/>
      <c r="AB17" s="4"/>
      <c r="AC17" s="4"/>
      <c r="AD17" s="4"/>
    </row>
    <row r="18" spans="1:30" s="39" customFormat="1" ht="13.2">
      <c r="A18" s="71"/>
      <c r="B18" s="38">
        <v>34</v>
      </c>
      <c r="C18" s="12">
        <v>44801</v>
      </c>
      <c r="D18" s="4"/>
      <c r="E18" s="4"/>
      <c r="F18" s="4"/>
      <c r="G18" s="4"/>
      <c r="H18" s="4"/>
      <c r="I18" s="4"/>
      <c r="J18" s="4"/>
      <c r="K18" s="25">
        <v>265</v>
      </c>
      <c r="L18" s="25">
        <v>114</v>
      </c>
      <c r="M18" s="26"/>
      <c r="N18" s="26"/>
      <c r="O18" s="26"/>
      <c r="P18" s="26">
        <v>83.5</v>
      </c>
      <c r="Q18" s="26"/>
      <c r="R18" s="26"/>
      <c r="S18" s="26"/>
      <c r="T18" s="26"/>
      <c r="U18" s="26"/>
      <c r="V18" s="26">
        <v>98</v>
      </c>
      <c r="W18" s="26"/>
      <c r="X18" s="26"/>
      <c r="Y18" s="25">
        <v>175</v>
      </c>
      <c r="Z18" s="4"/>
      <c r="AA18" s="4"/>
      <c r="AB18" s="4"/>
      <c r="AC18" s="4"/>
      <c r="AD18" s="4"/>
    </row>
    <row r="19" spans="1:30" s="39" customFormat="1" ht="13.2">
      <c r="A19" s="71"/>
      <c r="B19" s="38">
        <v>35</v>
      </c>
      <c r="C19" s="12">
        <v>44808</v>
      </c>
      <c r="D19" s="4"/>
      <c r="E19" s="4"/>
      <c r="F19" s="4"/>
      <c r="G19" s="4"/>
      <c r="H19" s="4"/>
      <c r="I19" s="4"/>
      <c r="J19" s="4"/>
      <c r="K19" s="25">
        <v>190</v>
      </c>
      <c r="L19" s="25">
        <v>117</v>
      </c>
      <c r="M19" s="26"/>
      <c r="N19" s="26"/>
      <c r="O19" s="26"/>
      <c r="P19" s="26"/>
      <c r="Q19" s="26"/>
      <c r="R19" s="26"/>
      <c r="S19" s="26"/>
      <c r="T19" s="26"/>
      <c r="U19" s="26"/>
      <c r="V19" s="26">
        <v>99</v>
      </c>
      <c r="W19" s="26"/>
      <c r="X19" s="26"/>
      <c r="Y19" s="25">
        <v>175</v>
      </c>
      <c r="Z19" s="4"/>
      <c r="AA19" s="4"/>
      <c r="AB19" s="4"/>
      <c r="AC19" s="4"/>
      <c r="AD19" s="4"/>
    </row>
    <row r="20" spans="1:30" s="39" customFormat="1" ht="13.2">
      <c r="A20" s="71"/>
      <c r="B20" s="38">
        <v>36</v>
      </c>
      <c r="C20" s="12">
        <v>44815</v>
      </c>
      <c r="D20" s="4"/>
      <c r="E20" s="4"/>
      <c r="F20" s="4"/>
      <c r="G20" s="4"/>
      <c r="H20" s="4"/>
      <c r="I20" s="4"/>
      <c r="J20" s="4"/>
      <c r="K20" s="25">
        <v>195</v>
      </c>
      <c r="L20" s="25">
        <v>120</v>
      </c>
      <c r="M20" s="26"/>
      <c r="N20" s="26"/>
      <c r="O20" s="26"/>
      <c r="P20" s="26"/>
      <c r="Q20" s="26"/>
      <c r="R20" s="26"/>
      <c r="S20" s="26"/>
      <c r="T20" s="26"/>
      <c r="U20" s="26"/>
      <c r="V20" s="26">
        <v>104</v>
      </c>
      <c r="W20" s="26"/>
      <c r="X20" s="26"/>
      <c r="Y20" s="25">
        <v>175</v>
      </c>
      <c r="Z20" s="4"/>
      <c r="AA20" s="4"/>
      <c r="AB20" s="4"/>
      <c r="AC20" s="4"/>
      <c r="AD20" s="4"/>
    </row>
    <row r="21" spans="1:30" s="39" customFormat="1" ht="13.2">
      <c r="A21" s="71"/>
      <c r="B21" s="38">
        <v>37</v>
      </c>
      <c r="C21" s="12">
        <v>44822</v>
      </c>
      <c r="D21" s="4"/>
      <c r="E21" s="4"/>
      <c r="F21" s="4"/>
      <c r="G21" s="4"/>
      <c r="H21" s="4"/>
      <c r="I21" s="4"/>
      <c r="J21" s="4"/>
      <c r="K21" s="25">
        <v>197.5</v>
      </c>
      <c r="L21" s="25">
        <v>120.66666666666667</v>
      </c>
      <c r="M21" s="26"/>
      <c r="N21" s="26"/>
      <c r="O21" s="26"/>
      <c r="P21" s="26"/>
      <c r="Q21" s="26"/>
      <c r="R21" s="26"/>
      <c r="S21" s="26"/>
      <c r="T21" s="26"/>
      <c r="U21" s="26"/>
      <c r="V21" s="26">
        <v>111</v>
      </c>
      <c r="W21" s="26"/>
      <c r="X21" s="26"/>
      <c r="Y21" s="25">
        <v>175</v>
      </c>
      <c r="Z21" s="4"/>
      <c r="AA21" s="4"/>
      <c r="AB21" s="4"/>
      <c r="AC21" s="4"/>
      <c r="AD21" s="4"/>
    </row>
    <row r="22" spans="1:30" s="39" customFormat="1" ht="13.2">
      <c r="A22" s="71"/>
      <c r="B22" s="38">
        <v>38</v>
      </c>
      <c r="C22" s="12">
        <v>44829</v>
      </c>
      <c r="D22" s="4"/>
      <c r="E22" s="4"/>
      <c r="F22" s="4"/>
      <c r="G22" s="4"/>
      <c r="H22" s="4"/>
      <c r="I22" s="4"/>
      <c r="J22" s="4"/>
      <c r="K22" s="25">
        <v>178</v>
      </c>
      <c r="L22" s="25">
        <v>123</v>
      </c>
      <c r="M22" s="26"/>
      <c r="N22" s="26"/>
      <c r="O22" s="26"/>
      <c r="P22" s="26"/>
      <c r="Q22" s="26"/>
      <c r="R22" s="26"/>
      <c r="S22" s="26"/>
      <c r="T22" s="26"/>
      <c r="U22" s="26"/>
      <c r="V22" s="26">
        <v>100</v>
      </c>
      <c r="W22" s="26"/>
      <c r="X22" s="26"/>
      <c r="Y22" s="25">
        <v>175</v>
      </c>
      <c r="Z22" s="4"/>
      <c r="AA22" s="4"/>
      <c r="AB22" s="4"/>
      <c r="AC22" s="4"/>
      <c r="AD22" s="4"/>
    </row>
    <row r="23" spans="1:30" s="39" customFormat="1" ht="13.2">
      <c r="A23" s="71"/>
      <c r="B23" s="38">
        <v>39</v>
      </c>
      <c r="C23" s="12">
        <v>44836</v>
      </c>
      <c r="D23" s="4"/>
      <c r="E23" s="4"/>
      <c r="F23" s="4"/>
      <c r="G23" s="4"/>
      <c r="H23" s="4"/>
      <c r="I23" s="4"/>
      <c r="J23" s="4"/>
      <c r="K23" s="25">
        <v>185</v>
      </c>
      <c r="L23" s="25">
        <v>123.33333333333333</v>
      </c>
      <c r="M23" s="26"/>
      <c r="N23" s="26"/>
      <c r="O23" s="26"/>
      <c r="P23" s="26"/>
      <c r="Q23" s="26"/>
      <c r="R23" s="26"/>
      <c r="S23" s="26"/>
      <c r="T23" s="26"/>
      <c r="U23" s="26"/>
      <c r="V23" s="26">
        <v>100</v>
      </c>
      <c r="W23" s="26"/>
      <c r="X23" s="26"/>
      <c r="Y23" s="25">
        <v>175</v>
      </c>
      <c r="Z23" s="4"/>
      <c r="AA23" s="4"/>
      <c r="AB23" s="4"/>
      <c r="AC23" s="4"/>
      <c r="AD23" s="4"/>
    </row>
    <row r="24" spans="1:30" s="39" customFormat="1" ht="13.2">
      <c r="A24" s="71"/>
      <c r="B24" s="38">
        <v>40</v>
      </c>
      <c r="C24" s="12">
        <v>44843</v>
      </c>
      <c r="D24" s="4"/>
      <c r="E24" s="4"/>
      <c r="F24" s="4"/>
      <c r="G24" s="4"/>
      <c r="H24" s="4"/>
      <c r="I24" s="4"/>
      <c r="J24" s="4"/>
      <c r="K24" s="25">
        <v>181</v>
      </c>
      <c r="L24" s="25">
        <v>123.33333333333333</v>
      </c>
      <c r="M24" s="26"/>
      <c r="N24" s="26"/>
      <c r="O24" s="26"/>
      <c r="P24" s="26"/>
      <c r="Q24" s="26"/>
      <c r="R24" s="26"/>
      <c r="S24" s="26"/>
      <c r="T24" s="26"/>
      <c r="U24" s="26"/>
      <c r="V24" s="26">
        <v>100</v>
      </c>
      <c r="W24" s="26"/>
      <c r="X24" s="26"/>
      <c r="Y24" s="25">
        <v>175</v>
      </c>
      <c r="Z24" s="4"/>
      <c r="AA24" s="4"/>
      <c r="AB24" s="4"/>
      <c r="AC24" s="4"/>
      <c r="AD24" s="4"/>
    </row>
    <row r="25" spans="1:30" s="39" customFormat="1" ht="13.2">
      <c r="A25" s="71"/>
      <c r="B25" s="38">
        <v>41</v>
      </c>
      <c r="C25" s="12">
        <v>44850</v>
      </c>
      <c r="D25" s="4"/>
      <c r="E25" s="4"/>
      <c r="F25" s="4"/>
      <c r="G25" s="4"/>
      <c r="H25" s="4"/>
      <c r="I25" s="4"/>
      <c r="J25" s="4"/>
      <c r="K25" s="25">
        <v>177.5</v>
      </c>
      <c r="L25" s="25">
        <v>125</v>
      </c>
      <c r="M25" s="26"/>
      <c r="N25" s="26"/>
      <c r="O25" s="26"/>
      <c r="P25" s="26"/>
      <c r="Q25" s="26"/>
      <c r="R25" s="26"/>
      <c r="S25" s="26"/>
      <c r="T25" s="26"/>
      <c r="U25" s="26"/>
      <c r="V25" s="26">
        <v>100</v>
      </c>
      <c r="W25" s="26"/>
      <c r="X25" s="26"/>
      <c r="Y25" s="25">
        <v>175</v>
      </c>
      <c r="Z25" s="4"/>
      <c r="AA25" s="4"/>
      <c r="AB25" s="4"/>
      <c r="AC25" s="4"/>
      <c r="AD25" s="4"/>
    </row>
    <row r="26" spans="1:30" s="39" customFormat="1" ht="13.2">
      <c r="A26" s="71"/>
      <c r="B26" s="38">
        <v>42</v>
      </c>
      <c r="C26" s="12">
        <v>44857</v>
      </c>
      <c r="D26" s="4"/>
      <c r="E26" s="4"/>
      <c r="F26" s="4"/>
      <c r="G26" s="4"/>
      <c r="H26" s="4"/>
      <c r="I26" s="4"/>
      <c r="J26" s="4"/>
      <c r="K26" s="25">
        <v>185</v>
      </c>
      <c r="L26" s="25">
        <v>125</v>
      </c>
      <c r="M26" s="26"/>
      <c r="N26" s="26"/>
      <c r="O26" s="26"/>
      <c r="P26" s="26"/>
      <c r="Q26" s="26"/>
      <c r="R26" s="26"/>
      <c r="S26" s="26"/>
      <c r="T26" s="26"/>
      <c r="U26" s="26"/>
      <c r="V26" s="26">
        <v>100</v>
      </c>
      <c r="W26" s="26"/>
      <c r="X26" s="26"/>
      <c r="Y26" s="25">
        <v>175</v>
      </c>
      <c r="Z26" s="4"/>
      <c r="AA26" s="4"/>
      <c r="AB26" s="4"/>
      <c r="AC26" s="4"/>
      <c r="AD26" s="4"/>
    </row>
    <row r="27" spans="1:30" s="39" customFormat="1" ht="13.2">
      <c r="A27" s="71"/>
      <c r="B27" s="38">
        <v>43</v>
      </c>
      <c r="C27" s="12">
        <v>44864</v>
      </c>
      <c r="D27" s="4"/>
      <c r="E27" s="4"/>
      <c r="F27" s="4"/>
      <c r="G27" s="4"/>
      <c r="H27" s="4"/>
      <c r="I27" s="4"/>
      <c r="J27" s="4"/>
      <c r="K27" s="25">
        <v>175</v>
      </c>
      <c r="L27" s="25">
        <v>125</v>
      </c>
      <c r="M27" s="26"/>
      <c r="N27" s="26"/>
      <c r="O27" s="26"/>
      <c r="P27" s="26"/>
      <c r="Q27" s="26"/>
      <c r="R27" s="26"/>
      <c r="S27" s="26"/>
      <c r="T27" s="26"/>
      <c r="U27" s="26"/>
      <c r="V27" s="26">
        <v>89</v>
      </c>
      <c r="W27" s="26"/>
      <c r="X27" s="26"/>
      <c r="Y27" s="25">
        <v>175</v>
      </c>
      <c r="Z27" s="4"/>
      <c r="AA27" s="4"/>
      <c r="AB27" s="4"/>
      <c r="AC27" s="4"/>
      <c r="AD27" s="4"/>
    </row>
    <row r="28" spans="1:30" s="39" customFormat="1" ht="13.2">
      <c r="A28" s="71"/>
      <c r="B28" s="38">
        <v>44</v>
      </c>
      <c r="C28" s="12">
        <v>44871</v>
      </c>
      <c r="D28" s="4"/>
      <c r="E28" s="4"/>
      <c r="F28" s="4"/>
      <c r="G28" s="4"/>
      <c r="H28" s="4"/>
      <c r="I28" s="4"/>
      <c r="J28" s="4"/>
      <c r="K28" s="25">
        <v>177.5</v>
      </c>
      <c r="L28" s="25">
        <v>125</v>
      </c>
      <c r="M28" s="26"/>
      <c r="N28" s="26"/>
      <c r="O28" s="26"/>
      <c r="P28" s="26">
        <v>81</v>
      </c>
      <c r="Q28" s="26"/>
      <c r="R28" s="26"/>
      <c r="S28" s="26"/>
      <c r="T28" s="26"/>
      <c r="U28" s="26"/>
      <c r="V28" s="26">
        <v>82</v>
      </c>
      <c r="W28" s="26"/>
      <c r="X28" s="26"/>
      <c r="Y28" s="25">
        <v>175</v>
      </c>
      <c r="Z28" s="4"/>
      <c r="AA28" s="4"/>
      <c r="AB28" s="4"/>
      <c r="AC28" s="4"/>
      <c r="AD28" s="4"/>
    </row>
    <row r="29" spans="1:30" s="39" customFormat="1" ht="13.2">
      <c r="A29" s="71"/>
      <c r="B29" s="38">
        <v>45</v>
      </c>
      <c r="C29" s="12">
        <v>44878</v>
      </c>
      <c r="D29" s="4"/>
      <c r="E29" s="4"/>
      <c r="F29" s="4"/>
      <c r="G29" s="4"/>
      <c r="H29" s="4"/>
      <c r="I29" s="4"/>
      <c r="J29" s="4"/>
      <c r="K29" s="25">
        <v>172.5</v>
      </c>
      <c r="L29" s="25">
        <v>126.66666666666667</v>
      </c>
      <c r="M29" s="26"/>
      <c r="N29" s="26"/>
      <c r="O29" s="26"/>
      <c r="P29" s="26">
        <v>81</v>
      </c>
      <c r="Q29" s="26"/>
      <c r="R29" s="26"/>
      <c r="S29" s="26"/>
      <c r="T29" s="26"/>
      <c r="U29" s="26"/>
      <c r="V29" s="26">
        <v>85</v>
      </c>
      <c r="W29" s="26"/>
      <c r="X29" s="26"/>
      <c r="Y29" s="25">
        <v>175</v>
      </c>
      <c r="Z29" s="4"/>
      <c r="AA29" s="4"/>
      <c r="AB29" s="4"/>
      <c r="AC29" s="4"/>
      <c r="AD29" s="4"/>
    </row>
    <row r="30" spans="1:30" s="39" customFormat="1" ht="13.2">
      <c r="A30" s="71"/>
      <c r="B30" s="38">
        <v>46</v>
      </c>
      <c r="C30" s="12">
        <v>44885</v>
      </c>
      <c r="D30" s="4"/>
      <c r="E30" s="4"/>
      <c r="F30" s="4"/>
      <c r="G30" s="4"/>
      <c r="H30" s="4"/>
      <c r="I30" s="4"/>
      <c r="J30" s="4"/>
      <c r="K30" s="25">
        <v>180</v>
      </c>
      <c r="L30" s="25">
        <v>126.66666666666667</v>
      </c>
      <c r="M30" s="26"/>
      <c r="N30" s="26"/>
      <c r="O30" s="26"/>
      <c r="P30" s="26"/>
      <c r="Q30" s="26"/>
      <c r="R30" s="26"/>
      <c r="S30" s="26"/>
      <c r="T30" s="26"/>
      <c r="U30" s="26"/>
      <c r="V30" s="26">
        <v>85</v>
      </c>
      <c r="W30" s="26"/>
      <c r="X30" s="26"/>
      <c r="Y30" s="25">
        <v>180</v>
      </c>
      <c r="Z30" s="4"/>
      <c r="AA30" s="4"/>
      <c r="AB30" s="4"/>
      <c r="AC30" s="4"/>
      <c r="AD30" s="4"/>
    </row>
    <row r="31" spans="1:30" s="39" customFormat="1" ht="13.2">
      <c r="A31" s="71"/>
      <c r="B31" s="38">
        <v>47</v>
      </c>
      <c r="C31" s="12">
        <v>44892</v>
      </c>
      <c r="D31" s="4"/>
      <c r="E31" s="4"/>
      <c r="F31" s="4"/>
      <c r="G31" s="4"/>
      <c r="H31" s="4"/>
      <c r="I31" s="4"/>
      <c r="J31" s="4"/>
      <c r="K31" s="25">
        <v>162.5</v>
      </c>
      <c r="L31" s="25">
        <v>123.33333333333333</v>
      </c>
      <c r="M31" s="26"/>
      <c r="N31" s="26"/>
      <c r="O31" s="26"/>
      <c r="P31" s="26"/>
      <c r="Q31" s="26"/>
      <c r="R31" s="26"/>
      <c r="S31" s="26"/>
      <c r="T31" s="26"/>
      <c r="U31" s="26"/>
      <c r="V31" s="26">
        <v>99</v>
      </c>
      <c r="W31" s="26"/>
      <c r="X31" s="26"/>
      <c r="Y31" s="25">
        <v>182.5</v>
      </c>
      <c r="Z31" s="4"/>
      <c r="AA31" s="4"/>
      <c r="AB31" s="4"/>
      <c r="AC31" s="4"/>
      <c r="AD31" s="4"/>
    </row>
    <row r="32" spans="1:30" s="39" customFormat="1" ht="13.2">
      <c r="A32" s="71"/>
      <c r="B32" s="38">
        <v>48</v>
      </c>
      <c r="C32" s="12">
        <v>44899</v>
      </c>
      <c r="D32" s="4"/>
      <c r="E32" s="4"/>
      <c r="F32" s="4"/>
      <c r="G32" s="4"/>
      <c r="H32" s="4"/>
      <c r="I32" s="4"/>
      <c r="J32" s="4"/>
      <c r="K32" s="25">
        <v>140</v>
      </c>
      <c r="L32" s="25">
        <v>125.73333333333333</v>
      </c>
      <c r="M32" s="26"/>
      <c r="N32" s="26"/>
      <c r="O32" s="26"/>
      <c r="P32" s="26"/>
      <c r="Q32" s="26"/>
      <c r="R32" s="26"/>
      <c r="S32" s="26"/>
      <c r="T32" s="26"/>
      <c r="U32" s="26"/>
      <c r="V32" s="26">
        <v>108</v>
      </c>
      <c r="W32" s="26"/>
      <c r="X32" s="26"/>
      <c r="Y32" s="25">
        <v>182.5</v>
      </c>
      <c r="Z32" s="4"/>
      <c r="AA32" s="4"/>
      <c r="AB32" s="4"/>
      <c r="AC32" s="4"/>
      <c r="AD32" s="4"/>
    </row>
    <row r="33" spans="1:30" s="39" customFormat="1" ht="13.2">
      <c r="A33" s="71"/>
      <c r="B33" s="38">
        <v>49</v>
      </c>
      <c r="C33" s="12">
        <v>44906</v>
      </c>
      <c r="D33" s="4"/>
      <c r="E33" s="4"/>
      <c r="F33" s="4"/>
      <c r="G33" s="4"/>
      <c r="H33" s="4"/>
      <c r="I33" s="4"/>
      <c r="J33" s="4"/>
      <c r="K33" s="25">
        <v>135</v>
      </c>
      <c r="L33" s="25">
        <v>125.66666666666667</v>
      </c>
      <c r="M33" s="26"/>
      <c r="N33" s="26"/>
      <c r="O33" s="26"/>
      <c r="P33" s="26"/>
      <c r="Q33" s="26"/>
      <c r="R33" s="26"/>
      <c r="S33" s="26"/>
      <c r="T33" s="26"/>
      <c r="U33" s="26"/>
      <c r="V33" s="26">
        <v>110</v>
      </c>
      <c r="W33" s="26"/>
      <c r="X33" s="26"/>
      <c r="Y33" s="25">
        <v>182.5</v>
      </c>
      <c r="Z33" s="4"/>
      <c r="AA33" s="4"/>
      <c r="AB33" s="4"/>
      <c r="AC33" s="4"/>
      <c r="AD33" s="4"/>
    </row>
    <row r="34" spans="1:30" s="39" customFormat="1" ht="13.2">
      <c r="A34" s="71"/>
      <c r="B34" s="38">
        <v>50</v>
      </c>
      <c r="C34" s="12">
        <v>44913</v>
      </c>
      <c r="D34" s="4"/>
      <c r="E34" s="4"/>
      <c r="F34" s="4"/>
      <c r="G34" s="4"/>
      <c r="H34" s="4"/>
      <c r="I34" s="4"/>
      <c r="J34" s="4"/>
      <c r="K34" s="25">
        <v>117.5</v>
      </c>
      <c r="L34" s="25">
        <v>123.33333333333333</v>
      </c>
      <c r="M34" s="26"/>
      <c r="N34" s="26"/>
      <c r="O34" s="26"/>
      <c r="P34" s="26"/>
      <c r="Q34" s="26"/>
      <c r="R34" s="26"/>
      <c r="S34" s="26"/>
      <c r="T34" s="26"/>
      <c r="U34" s="26"/>
      <c r="V34" s="26">
        <v>104</v>
      </c>
      <c r="W34" s="26"/>
      <c r="X34" s="26"/>
      <c r="Y34" s="25">
        <v>182.5</v>
      </c>
      <c r="Z34" s="4"/>
      <c r="AA34" s="4"/>
      <c r="AB34" s="4"/>
      <c r="AC34" s="4"/>
      <c r="AD34" s="4"/>
    </row>
    <row r="35" spans="1:30" s="39" customFormat="1" ht="13.2">
      <c r="A35" s="71"/>
      <c r="B35" s="38">
        <v>51</v>
      </c>
      <c r="C35" s="12">
        <v>44920</v>
      </c>
      <c r="D35" s="4"/>
      <c r="E35" s="4"/>
      <c r="F35" s="4"/>
      <c r="G35" s="4"/>
      <c r="H35" s="4"/>
      <c r="I35" s="4"/>
      <c r="J35" s="4"/>
      <c r="K35" s="25">
        <v>102.5</v>
      </c>
      <c r="L35" s="25">
        <v>123.33333333333333</v>
      </c>
      <c r="M35" s="26"/>
      <c r="N35" s="26"/>
      <c r="O35" s="26"/>
      <c r="P35" s="26">
        <v>106</v>
      </c>
      <c r="Q35" s="26"/>
      <c r="R35" s="26"/>
      <c r="S35" s="26"/>
      <c r="T35" s="26"/>
      <c r="U35" s="26"/>
      <c r="V35" s="26">
        <v>104</v>
      </c>
      <c r="W35" s="26"/>
      <c r="X35" s="26"/>
      <c r="Y35" s="25">
        <v>182.5</v>
      </c>
      <c r="Z35" s="4"/>
      <c r="AA35" s="4"/>
      <c r="AB35" s="4"/>
      <c r="AC35" s="4"/>
      <c r="AD35" s="4"/>
    </row>
    <row r="36" spans="1:30" s="39" customFormat="1" ht="13.2">
      <c r="A36" s="71"/>
      <c r="B36" s="38">
        <v>52</v>
      </c>
      <c r="C36" s="12">
        <v>44927</v>
      </c>
      <c r="D36" s="4"/>
      <c r="E36" s="4"/>
      <c r="F36" s="4"/>
      <c r="G36" s="4"/>
      <c r="H36" s="4"/>
      <c r="I36" s="4"/>
      <c r="J36" s="4"/>
      <c r="K36" s="25">
        <v>92.5</v>
      </c>
      <c r="L36" s="25">
        <v>120</v>
      </c>
      <c r="M36" s="26"/>
      <c r="N36" s="26"/>
      <c r="O36" s="26"/>
      <c r="P36" s="26">
        <v>100.5</v>
      </c>
      <c r="Q36" s="26"/>
      <c r="R36" s="26"/>
      <c r="S36" s="26"/>
      <c r="T36" s="26"/>
      <c r="U36" s="26"/>
      <c r="V36" s="26">
        <v>94</v>
      </c>
      <c r="W36" s="26"/>
      <c r="X36" s="26"/>
      <c r="Y36" s="25">
        <v>182.5</v>
      </c>
      <c r="Z36" s="4"/>
      <c r="AA36" s="4"/>
      <c r="AB36" s="4"/>
      <c r="AC36" s="4"/>
      <c r="AD36" s="4"/>
    </row>
    <row r="37" spans="1:30" s="39" customFormat="1" ht="13.2">
      <c r="A37" s="71">
        <v>2023</v>
      </c>
      <c r="B37" s="38">
        <v>1</v>
      </c>
      <c r="C37" s="12">
        <v>44934</v>
      </c>
      <c r="D37" s="4"/>
      <c r="E37" s="4"/>
      <c r="F37" s="4"/>
      <c r="G37" s="4"/>
      <c r="H37" s="4"/>
      <c r="I37" s="4"/>
      <c r="J37" s="4"/>
      <c r="K37" s="25">
        <v>95</v>
      </c>
      <c r="L37" s="25">
        <v>124</v>
      </c>
      <c r="M37" s="26"/>
      <c r="N37" s="26"/>
      <c r="O37" s="26"/>
      <c r="P37" s="26"/>
      <c r="Q37" s="26"/>
      <c r="R37" s="26"/>
      <c r="S37" s="26"/>
      <c r="T37" s="26"/>
      <c r="U37" s="26"/>
      <c r="V37" s="26">
        <v>99</v>
      </c>
      <c r="W37" s="26"/>
      <c r="X37" s="26"/>
      <c r="Y37" s="25">
        <v>180</v>
      </c>
      <c r="Z37" s="4"/>
      <c r="AA37" s="4"/>
      <c r="AB37" s="4"/>
      <c r="AC37" s="4"/>
      <c r="AD37" s="4"/>
    </row>
    <row r="38" spans="1:30" s="39" customFormat="1" ht="13.2">
      <c r="A38" s="71"/>
      <c r="B38" s="38">
        <v>2</v>
      </c>
      <c r="C38" s="12">
        <v>44941</v>
      </c>
      <c r="D38" s="4"/>
      <c r="E38" s="4"/>
      <c r="F38" s="4"/>
      <c r="G38" s="4"/>
      <c r="H38" s="4"/>
      <c r="I38" s="4"/>
      <c r="J38" s="4"/>
      <c r="K38" s="25">
        <v>100</v>
      </c>
      <c r="L38" s="25">
        <v>128.6</v>
      </c>
      <c r="M38" s="26"/>
      <c r="N38" s="26"/>
      <c r="O38" s="26"/>
      <c r="P38" s="26"/>
      <c r="Q38" s="26"/>
      <c r="R38" s="26"/>
      <c r="S38" s="26"/>
      <c r="T38" s="26"/>
      <c r="U38" s="26"/>
      <c r="V38" s="26">
        <v>107</v>
      </c>
      <c r="W38" s="26"/>
      <c r="X38" s="26"/>
      <c r="Y38" s="25">
        <v>184</v>
      </c>
      <c r="Z38" s="4"/>
      <c r="AA38" s="4"/>
      <c r="AB38" s="4"/>
      <c r="AC38" s="4"/>
      <c r="AD38" s="4"/>
    </row>
    <row r="39" spans="1:30" s="39" customFormat="1" ht="13.2">
      <c r="A39" s="71"/>
      <c r="B39" s="38">
        <v>3</v>
      </c>
      <c r="C39" s="12">
        <v>44948</v>
      </c>
      <c r="D39" s="4"/>
      <c r="E39" s="4"/>
      <c r="F39" s="4"/>
      <c r="G39" s="4"/>
      <c r="H39" s="4"/>
      <c r="I39" s="4"/>
      <c r="J39" s="4"/>
      <c r="K39" s="25">
        <v>105</v>
      </c>
      <c r="L39" s="25">
        <v>135</v>
      </c>
      <c r="M39" s="26"/>
      <c r="N39" s="26"/>
      <c r="O39" s="26"/>
      <c r="P39" s="26"/>
      <c r="Q39" s="26"/>
      <c r="R39" s="26"/>
      <c r="S39" s="26"/>
      <c r="T39" s="26"/>
      <c r="U39" s="26"/>
      <c r="V39" s="26">
        <v>110</v>
      </c>
      <c r="W39" s="26"/>
      <c r="X39" s="26"/>
      <c r="Y39" s="25">
        <v>185</v>
      </c>
      <c r="Z39" s="4"/>
      <c r="AA39" s="4"/>
      <c r="AB39" s="4"/>
      <c r="AC39" s="4"/>
      <c r="AD39" s="4"/>
    </row>
    <row r="40" spans="1:30" s="39" customFormat="1" ht="13.2">
      <c r="A40" s="71"/>
      <c r="B40" s="38">
        <v>4</v>
      </c>
      <c r="C40" s="12">
        <v>44955</v>
      </c>
      <c r="D40" s="4"/>
      <c r="E40" s="4"/>
      <c r="F40" s="4"/>
      <c r="G40" s="4"/>
      <c r="H40" s="4"/>
      <c r="I40" s="4"/>
      <c r="J40" s="4"/>
      <c r="K40" s="25">
        <v>120</v>
      </c>
      <c r="L40" s="25">
        <v>137.66666666666666</v>
      </c>
      <c r="M40" s="26"/>
      <c r="N40" s="26"/>
      <c r="O40" s="26"/>
      <c r="P40" s="26"/>
      <c r="Q40" s="26"/>
      <c r="R40" s="26"/>
      <c r="S40" s="26"/>
      <c r="T40" s="26"/>
      <c r="U40" s="26"/>
      <c r="V40" s="26">
        <v>111</v>
      </c>
      <c r="W40" s="26"/>
      <c r="X40" s="26"/>
      <c r="Y40" s="25">
        <v>190</v>
      </c>
      <c r="Z40" s="4"/>
      <c r="AA40" s="4"/>
      <c r="AB40" s="4"/>
      <c r="AC40" s="4"/>
      <c r="AD40" s="4"/>
    </row>
    <row r="41" spans="1:30" s="39" customFormat="1" ht="13.2">
      <c r="A41" s="71"/>
      <c r="B41" s="38">
        <v>5</v>
      </c>
      <c r="C41" s="12">
        <v>44962</v>
      </c>
      <c r="D41" s="4"/>
      <c r="E41" s="4"/>
      <c r="F41" s="4"/>
      <c r="G41" s="4"/>
      <c r="H41" s="4"/>
      <c r="I41" s="4"/>
      <c r="J41" s="4"/>
      <c r="K41" s="25">
        <v>127.5</v>
      </c>
      <c r="L41" s="25">
        <v>139.26666666666668</v>
      </c>
      <c r="M41" s="26"/>
      <c r="N41" s="26"/>
      <c r="O41" s="26"/>
      <c r="P41" s="26"/>
      <c r="Q41" s="26"/>
      <c r="R41" s="26"/>
      <c r="S41" s="26"/>
      <c r="T41" s="26"/>
      <c r="U41" s="26"/>
      <c r="V41" s="26">
        <v>112</v>
      </c>
      <c r="W41" s="26"/>
      <c r="X41" s="26"/>
      <c r="Y41" s="25">
        <v>190</v>
      </c>
      <c r="Z41" s="4"/>
      <c r="AA41" s="4"/>
      <c r="AB41" s="4"/>
      <c r="AC41" s="4"/>
      <c r="AD41" s="4"/>
    </row>
    <row r="42" spans="1:30" s="39" customFormat="1" ht="13.2">
      <c r="A42" s="71"/>
      <c r="B42" s="38">
        <v>6</v>
      </c>
      <c r="C42" s="12">
        <v>44969</v>
      </c>
      <c r="D42" s="4"/>
      <c r="E42" s="4"/>
      <c r="F42" s="4"/>
      <c r="G42" s="4"/>
      <c r="H42" s="4"/>
      <c r="I42" s="4"/>
      <c r="J42" s="4"/>
      <c r="K42" s="25">
        <v>127.5</v>
      </c>
      <c r="L42" s="25">
        <v>138.33333333333334</v>
      </c>
      <c r="M42" s="26"/>
      <c r="N42" s="26"/>
      <c r="O42" s="26"/>
      <c r="P42" s="26"/>
      <c r="Q42" s="26"/>
      <c r="R42" s="26"/>
      <c r="S42" s="26"/>
      <c r="T42" s="26"/>
      <c r="U42" s="26"/>
      <c r="V42" s="26">
        <v>115</v>
      </c>
      <c r="W42" s="26"/>
      <c r="X42" s="26"/>
      <c r="Y42" s="25">
        <v>190</v>
      </c>
      <c r="Z42" s="4"/>
      <c r="AA42" s="4"/>
      <c r="AB42" s="4"/>
      <c r="AC42" s="4"/>
      <c r="AD42" s="4"/>
    </row>
    <row r="43" spans="1:30" s="39" customFormat="1" ht="13.2">
      <c r="A43" s="71"/>
      <c r="B43" s="38">
        <v>7</v>
      </c>
      <c r="C43" s="12">
        <v>44976</v>
      </c>
      <c r="D43" s="4"/>
      <c r="E43" s="4"/>
      <c r="F43" s="4"/>
      <c r="G43" s="4"/>
      <c r="H43" s="4"/>
      <c r="I43" s="4"/>
      <c r="J43" s="4"/>
      <c r="K43" s="25">
        <v>127.5</v>
      </c>
      <c r="L43" s="25">
        <v>138.33333333333334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5">
        <v>195</v>
      </c>
      <c r="Z43" s="4"/>
      <c r="AA43" s="4"/>
      <c r="AB43" s="4"/>
      <c r="AC43" s="4"/>
      <c r="AD43" s="4"/>
    </row>
    <row r="44" spans="1:30" s="39" customFormat="1" ht="13.2">
      <c r="A44" s="71"/>
      <c r="B44" s="38">
        <v>8</v>
      </c>
      <c r="C44" s="12">
        <v>44983</v>
      </c>
      <c r="D44" s="4"/>
      <c r="E44" s="4"/>
      <c r="F44" s="4"/>
      <c r="G44" s="4"/>
      <c r="H44" s="4"/>
      <c r="I44" s="4"/>
      <c r="J44" s="4"/>
      <c r="K44" s="25">
        <v>125</v>
      </c>
      <c r="L44" s="25">
        <v>138.33333333333334</v>
      </c>
      <c r="M44" s="26"/>
      <c r="N44" s="26"/>
      <c r="O44" s="26"/>
      <c r="P44" s="26"/>
      <c r="Q44" s="26"/>
      <c r="R44" s="26"/>
      <c r="S44" s="26"/>
      <c r="T44" s="26"/>
      <c r="U44" s="26"/>
      <c r="V44" s="26">
        <v>114</v>
      </c>
      <c r="W44" s="26"/>
      <c r="X44" s="26"/>
      <c r="Y44" s="25">
        <v>197.5</v>
      </c>
      <c r="Z44" s="4"/>
      <c r="AA44" s="4"/>
      <c r="AB44" s="4"/>
      <c r="AC44" s="4"/>
      <c r="AD44" s="4"/>
    </row>
    <row r="45" spans="1:30" s="39" customFormat="1" ht="13.2">
      <c r="A45" s="71"/>
      <c r="B45" s="38">
        <v>9</v>
      </c>
      <c r="C45" s="12">
        <v>44990</v>
      </c>
      <c r="D45" s="4"/>
      <c r="E45" s="4"/>
      <c r="F45" s="4"/>
      <c r="G45" s="4"/>
      <c r="H45" s="4"/>
      <c r="I45" s="4"/>
      <c r="J45" s="4"/>
      <c r="K45" s="25">
        <v>120</v>
      </c>
      <c r="L45" s="25">
        <v>138.33333333333334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5">
        <v>197.5</v>
      </c>
      <c r="Z45" s="4"/>
      <c r="AA45" s="4"/>
      <c r="AB45" s="4"/>
      <c r="AC45" s="4"/>
      <c r="AD45" s="4"/>
    </row>
    <row r="46" spans="1:30" s="39" customFormat="1" ht="13.2">
      <c r="A46" s="71"/>
      <c r="B46" s="38">
        <v>10</v>
      </c>
      <c r="C46" s="12">
        <v>44997</v>
      </c>
      <c r="D46" s="4"/>
      <c r="E46" s="4"/>
      <c r="F46" s="4"/>
      <c r="G46" s="4"/>
      <c r="H46" s="4"/>
      <c r="I46" s="4"/>
      <c r="J46" s="4"/>
      <c r="K46" s="25">
        <v>125</v>
      </c>
      <c r="L46" s="25">
        <v>139.16666666666666</v>
      </c>
      <c r="M46" s="38"/>
      <c r="N46" s="12"/>
      <c r="O46" s="4"/>
      <c r="P46" s="4"/>
      <c r="Q46" s="26"/>
      <c r="R46" s="26"/>
      <c r="S46" s="26"/>
      <c r="T46" s="26"/>
      <c r="U46" s="26"/>
      <c r="V46" s="26"/>
      <c r="W46" s="26"/>
      <c r="X46" s="26"/>
      <c r="Y46" s="25">
        <v>200</v>
      </c>
      <c r="Z46" s="4"/>
      <c r="AA46" s="4"/>
      <c r="AB46" s="4"/>
      <c r="AC46" s="4"/>
      <c r="AD46" s="4"/>
    </row>
    <row r="47" spans="1:30" s="39" customFormat="1" ht="13.2">
      <c r="A47" s="71"/>
      <c r="B47" s="38">
        <v>11</v>
      </c>
      <c r="C47" s="12">
        <v>45004</v>
      </c>
      <c r="D47" s="4"/>
      <c r="E47" s="4"/>
      <c r="F47" s="4"/>
      <c r="G47" s="4"/>
      <c r="H47" s="4"/>
      <c r="I47" s="4"/>
      <c r="J47" s="4"/>
      <c r="K47" s="25">
        <v>125</v>
      </c>
      <c r="L47" s="25">
        <v>139.16666666666666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5">
        <v>200</v>
      </c>
      <c r="Z47" s="4"/>
      <c r="AA47" s="4"/>
      <c r="AB47" s="4"/>
      <c r="AC47" s="4"/>
      <c r="AD47" s="4"/>
    </row>
    <row r="48" spans="1:30" s="39" customFormat="1" ht="13.2">
      <c r="A48" s="71"/>
      <c r="B48" s="38">
        <v>12</v>
      </c>
      <c r="C48" s="12">
        <v>45011</v>
      </c>
      <c r="D48" s="4"/>
      <c r="E48" s="4"/>
      <c r="F48" s="4"/>
      <c r="G48" s="4"/>
      <c r="H48" s="4"/>
      <c r="I48" s="4"/>
      <c r="J48" s="4"/>
      <c r="K48" s="25">
        <v>120</v>
      </c>
      <c r="L48" s="25">
        <v>136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5">
        <v>200</v>
      </c>
      <c r="Z48" s="4"/>
      <c r="AA48" s="4"/>
      <c r="AB48" s="4"/>
      <c r="AC48" s="4"/>
      <c r="AD48" s="4"/>
    </row>
    <row r="49" spans="1:30" s="39" customFormat="1" ht="13.2">
      <c r="A49" s="71"/>
      <c r="B49" s="38">
        <f>B48+1</f>
        <v>13</v>
      </c>
      <c r="C49" s="12">
        <f>C48+7</f>
        <v>45018</v>
      </c>
      <c r="D49" s="4"/>
      <c r="E49" s="4"/>
      <c r="F49" s="4"/>
      <c r="G49" s="4"/>
      <c r="H49" s="4"/>
      <c r="I49" s="4"/>
      <c r="J49" s="4"/>
      <c r="K49" s="25">
        <v>120</v>
      </c>
      <c r="L49" s="25">
        <v>135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5">
        <v>200</v>
      </c>
      <c r="Z49" s="4"/>
      <c r="AA49" s="4"/>
      <c r="AB49" s="4"/>
      <c r="AC49" s="4"/>
      <c r="AD49" s="4"/>
    </row>
    <row r="50" spans="1:30" s="39" customFormat="1" ht="13.2">
      <c r="A50" s="71"/>
      <c r="B50" s="38">
        <f>B49+1</f>
        <v>14</v>
      </c>
      <c r="C50" s="12">
        <f>C49+7</f>
        <v>45025</v>
      </c>
      <c r="D50" s="4"/>
      <c r="E50" s="4"/>
      <c r="F50" s="4"/>
      <c r="G50" s="4"/>
      <c r="H50" s="4"/>
      <c r="I50" s="4"/>
      <c r="J50" s="4"/>
      <c r="K50" s="25">
        <v>112.5</v>
      </c>
      <c r="L50" s="25">
        <v>135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5">
        <v>200</v>
      </c>
      <c r="Z50" s="4"/>
      <c r="AA50" s="4"/>
      <c r="AB50" s="4"/>
      <c r="AC50" s="4"/>
      <c r="AD50" s="4"/>
    </row>
    <row r="51" spans="1:30" s="39" customFormat="1" ht="13.2">
      <c r="A51" s="71"/>
      <c r="B51" s="38">
        <f t="shared" ref="B51:B56" si="0">B50+1</f>
        <v>15</v>
      </c>
      <c r="C51" s="12">
        <f t="shared" ref="C51:C56" si="1">C50+7</f>
        <v>45032</v>
      </c>
      <c r="D51" s="4"/>
      <c r="E51" s="4"/>
      <c r="F51" s="4"/>
      <c r="G51" s="4"/>
      <c r="H51" s="4"/>
      <c r="I51" s="4"/>
      <c r="J51" s="4"/>
      <c r="K51" s="25">
        <v>115</v>
      </c>
      <c r="L51" s="25">
        <v>135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5">
        <v>200</v>
      </c>
      <c r="Z51" s="4"/>
      <c r="AA51" s="4"/>
      <c r="AB51" s="4"/>
      <c r="AC51" s="4"/>
      <c r="AD51" s="4"/>
    </row>
    <row r="52" spans="1:30" s="39" customFormat="1" ht="13.2">
      <c r="A52" s="71"/>
      <c r="B52" s="38">
        <f t="shared" si="0"/>
        <v>16</v>
      </c>
      <c r="C52" s="12">
        <f t="shared" si="1"/>
        <v>45039</v>
      </c>
      <c r="D52" s="4"/>
      <c r="E52" s="4"/>
      <c r="F52" s="4"/>
      <c r="G52" s="4"/>
      <c r="H52" s="4"/>
      <c r="I52" s="4"/>
      <c r="J52" s="4"/>
      <c r="K52" s="25">
        <v>115</v>
      </c>
      <c r="L52" s="25">
        <v>135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5">
        <v>200</v>
      </c>
      <c r="Z52" s="4"/>
      <c r="AA52" s="4"/>
      <c r="AB52" s="4"/>
      <c r="AC52" s="4"/>
      <c r="AD52" s="4"/>
    </row>
    <row r="53" spans="1:30" s="39" customFormat="1" ht="13.2">
      <c r="A53" s="71"/>
      <c r="B53" s="38">
        <f t="shared" si="0"/>
        <v>17</v>
      </c>
      <c r="C53" s="12">
        <f t="shared" si="1"/>
        <v>45046</v>
      </c>
      <c r="D53" s="4"/>
      <c r="E53" s="4"/>
      <c r="F53" s="4"/>
      <c r="G53" s="4"/>
      <c r="H53" s="4"/>
      <c r="I53" s="4"/>
      <c r="J53" s="4"/>
      <c r="K53" s="25">
        <v>105</v>
      </c>
      <c r="L53" s="25">
        <v>135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5">
        <v>200</v>
      </c>
      <c r="Z53" s="4"/>
      <c r="AA53" s="4"/>
      <c r="AB53" s="4"/>
      <c r="AC53" s="4"/>
      <c r="AD53" s="4"/>
    </row>
    <row r="54" spans="1:30" s="39" customFormat="1" ht="13.2">
      <c r="A54" s="71"/>
      <c r="B54" s="38">
        <f t="shared" si="0"/>
        <v>18</v>
      </c>
      <c r="C54" s="12">
        <f t="shared" si="1"/>
        <v>45053</v>
      </c>
      <c r="D54" s="4"/>
      <c r="E54" s="4"/>
      <c r="F54" s="4"/>
      <c r="G54" s="4"/>
      <c r="H54" s="4"/>
      <c r="I54" s="4"/>
      <c r="J54" s="4"/>
      <c r="K54" s="25">
        <v>105</v>
      </c>
      <c r="L54" s="25">
        <v>135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5">
        <v>200</v>
      </c>
      <c r="Z54" s="4"/>
      <c r="AA54" s="4"/>
      <c r="AB54" s="4"/>
      <c r="AC54" s="4"/>
      <c r="AD54" s="4"/>
    </row>
    <row r="55" spans="1:30" s="39" customFormat="1" ht="13.2">
      <c r="A55" s="71"/>
      <c r="B55" s="38">
        <f t="shared" si="0"/>
        <v>19</v>
      </c>
      <c r="C55" s="12">
        <f t="shared" si="1"/>
        <v>45060</v>
      </c>
      <c r="D55" s="4"/>
      <c r="E55" s="4"/>
      <c r="F55" s="4"/>
      <c r="G55" s="4"/>
      <c r="H55" s="4"/>
      <c r="I55" s="4"/>
      <c r="J55" s="4"/>
      <c r="K55" s="25">
        <v>105</v>
      </c>
      <c r="L55" s="25">
        <v>136.66666666666666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5">
        <v>200</v>
      </c>
      <c r="Z55" s="4"/>
      <c r="AA55" s="4"/>
      <c r="AB55" s="4"/>
      <c r="AC55" s="4"/>
      <c r="AD55" s="4"/>
    </row>
    <row r="56" spans="1:30" s="39" customFormat="1" ht="13.2">
      <c r="A56" s="71"/>
      <c r="B56" s="38">
        <f t="shared" si="0"/>
        <v>20</v>
      </c>
      <c r="C56" s="12">
        <f t="shared" si="1"/>
        <v>45067</v>
      </c>
      <c r="D56" s="4"/>
      <c r="E56" s="4"/>
      <c r="F56" s="4"/>
      <c r="G56" s="4"/>
      <c r="H56" s="4"/>
      <c r="I56" s="4"/>
      <c r="J56" s="4"/>
      <c r="K56" s="25">
        <v>100</v>
      </c>
      <c r="L56" s="25">
        <v>137.5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5">
        <v>200</v>
      </c>
      <c r="Z56" s="4"/>
      <c r="AA56" s="4"/>
      <c r="AB56" s="4"/>
      <c r="AC56" s="4"/>
      <c r="AD56" s="4"/>
    </row>
    <row r="57" spans="1:30" s="39" customFormat="1" ht="13.2">
      <c r="A57" s="71"/>
      <c r="B57" s="38">
        <f>'data Latin America'!B57</f>
        <v>21</v>
      </c>
      <c r="C57" s="12">
        <f>'data Latin America'!C57</f>
        <v>45074</v>
      </c>
      <c r="D57" s="4"/>
      <c r="E57" s="4"/>
      <c r="F57" s="4"/>
      <c r="G57" s="4"/>
      <c r="H57" s="4"/>
      <c r="I57" s="4"/>
      <c r="J57" s="4"/>
      <c r="K57" s="25">
        <v>105</v>
      </c>
      <c r="L57" s="25">
        <v>137.5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5">
        <v>200</v>
      </c>
      <c r="Z57" s="4"/>
      <c r="AA57" s="4"/>
      <c r="AB57" s="4"/>
      <c r="AC57" s="4"/>
      <c r="AD57" s="4"/>
    </row>
    <row r="58" spans="1:30" s="39" customFormat="1" ht="13.2">
      <c r="A58" s="71"/>
      <c r="B58" s="38">
        <f>'data Latin America'!B58</f>
        <v>22</v>
      </c>
      <c r="C58" s="12">
        <f>'data Latin America'!C58</f>
        <v>45081</v>
      </c>
      <c r="D58" s="4"/>
      <c r="E58" s="4"/>
      <c r="F58" s="4"/>
      <c r="G58" s="4"/>
      <c r="H58" s="4"/>
      <c r="I58" s="4"/>
      <c r="J58" s="4"/>
      <c r="K58" s="25">
        <v>110</v>
      </c>
      <c r="L58" s="25">
        <v>136.66666666666666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5">
        <v>200</v>
      </c>
      <c r="Z58" s="4"/>
      <c r="AA58" s="4"/>
      <c r="AB58" s="4"/>
      <c r="AC58" s="4"/>
      <c r="AD58" s="4"/>
    </row>
    <row r="59" spans="1:30" s="39" customFormat="1" ht="13.2">
      <c r="A59" s="71"/>
      <c r="B59" s="38">
        <f>'data Latin America'!B59</f>
        <v>23</v>
      </c>
      <c r="C59" s="12">
        <f>'data Latin America'!C59</f>
        <v>45088</v>
      </c>
      <c r="D59" s="4"/>
      <c r="E59" s="4"/>
      <c r="F59" s="4"/>
      <c r="G59" s="4"/>
      <c r="H59" s="4"/>
      <c r="I59" s="4"/>
      <c r="J59" s="4"/>
      <c r="K59" s="25">
        <v>112.5</v>
      </c>
      <c r="L59" s="25">
        <v>136.66666666666666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5">
        <v>187.5</v>
      </c>
      <c r="Z59" s="4"/>
      <c r="AA59" s="4"/>
      <c r="AB59" s="4"/>
      <c r="AC59" s="4"/>
      <c r="AD59" s="4"/>
    </row>
    <row r="60" spans="1:30" s="39" customFormat="1" ht="13.2">
      <c r="A60" s="71"/>
      <c r="B60" s="38">
        <f>'data Latin America'!B60</f>
        <v>24</v>
      </c>
      <c r="C60" s="12">
        <f>'data Latin America'!C60</f>
        <v>45095</v>
      </c>
      <c r="D60" s="4"/>
      <c r="E60" s="4"/>
      <c r="F60" s="4"/>
      <c r="G60" s="4"/>
      <c r="H60" s="4"/>
      <c r="I60" s="4"/>
      <c r="J60" s="4"/>
      <c r="K60" s="25">
        <v>147.5</v>
      </c>
      <c r="L60" s="25">
        <v>133.93333333333334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5">
        <v>184</v>
      </c>
      <c r="Z60" s="4"/>
      <c r="AA60" s="4"/>
      <c r="AB60" s="4"/>
      <c r="AC60" s="4"/>
      <c r="AD60" s="4"/>
    </row>
    <row r="61" spans="1:30" s="39" customFormat="1" ht="13.2">
      <c r="A61" s="71"/>
      <c r="B61" s="38">
        <f>'data Latin America'!B61</f>
        <v>25</v>
      </c>
      <c r="C61" s="12">
        <f>'data Latin America'!C61</f>
        <v>45102</v>
      </c>
      <c r="D61" s="4"/>
      <c r="E61" s="4"/>
      <c r="F61" s="4"/>
      <c r="G61" s="4"/>
      <c r="H61" s="4"/>
      <c r="I61" s="4"/>
      <c r="J61" s="4"/>
      <c r="K61" s="25">
        <v>160</v>
      </c>
      <c r="L61" s="25">
        <v>132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5">
        <v>182.5</v>
      </c>
      <c r="Z61" s="4"/>
      <c r="AA61" s="4"/>
      <c r="AB61" s="4"/>
      <c r="AC61" s="4"/>
      <c r="AD61" s="4"/>
    </row>
    <row r="62" spans="1:30" s="39" customFormat="1" ht="13.2">
      <c r="A62" s="71"/>
      <c r="B62" s="38">
        <f>'data Latin America'!B62</f>
        <v>26</v>
      </c>
      <c r="C62" s="12">
        <f>'data Latin America'!C62</f>
        <v>45109</v>
      </c>
      <c r="D62" s="4"/>
      <c r="E62" s="4"/>
      <c r="F62" s="4"/>
      <c r="G62" s="4"/>
      <c r="H62" s="4"/>
      <c r="I62" s="4"/>
      <c r="J62" s="4"/>
      <c r="K62" s="25"/>
      <c r="L62" s="25">
        <v>128.33333333333334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5">
        <v>182.5</v>
      </c>
      <c r="Z62" s="4"/>
      <c r="AA62" s="4"/>
      <c r="AB62" s="4"/>
      <c r="AC62" s="4"/>
      <c r="AD62" s="4"/>
    </row>
    <row r="63" spans="1:30" s="39" customFormat="1" ht="13.2">
      <c r="A63" s="71"/>
      <c r="B63" s="38">
        <f>'data Latin America'!B63</f>
        <v>27</v>
      </c>
      <c r="C63" s="12">
        <f>'data Latin America'!C63</f>
        <v>45116</v>
      </c>
      <c r="D63" s="4"/>
      <c r="E63" s="4"/>
      <c r="F63" s="4"/>
      <c r="G63" s="4"/>
      <c r="H63" s="4"/>
      <c r="I63" s="4"/>
      <c r="J63" s="4"/>
      <c r="K63" s="25">
        <v>141</v>
      </c>
      <c r="L63" s="25">
        <v>126.66666666666667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5">
        <v>182.5</v>
      </c>
      <c r="Z63" s="4"/>
      <c r="AA63" s="4"/>
      <c r="AB63" s="4"/>
      <c r="AC63" s="4"/>
      <c r="AD63" s="4"/>
    </row>
    <row r="64" spans="1:30" s="39" customFormat="1" ht="13.2">
      <c r="A64" s="71"/>
      <c r="B64" s="38">
        <f>'data Latin America'!B64</f>
        <v>28</v>
      </c>
      <c r="C64" s="12">
        <f>'data Latin America'!C64</f>
        <v>45123</v>
      </c>
      <c r="D64" s="4"/>
      <c r="E64" s="4"/>
      <c r="F64" s="4"/>
      <c r="G64" s="4"/>
      <c r="H64" s="4"/>
      <c r="I64" s="4"/>
      <c r="J64" s="4"/>
      <c r="K64" s="25">
        <v>137.5</v>
      </c>
      <c r="L64" s="25">
        <v>121.66666666666667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5">
        <v>173</v>
      </c>
      <c r="Z64" s="4"/>
      <c r="AA64" s="4"/>
      <c r="AB64" s="4"/>
      <c r="AC64" s="4"/>
      <c r="AD64" s="4"/>
    </row>
    <row r="65" spans="1:30" s="39" customFormat="1" ht="13.2">
      <c r="A65" s="71"/>
      <c r="B65" s="38">
        <f>'data Latin America'!B65</f>
        <v>29</v>
      </c>
      <c r="C65" s="12">
        <f>'data Latin America'!C65</f>
        <v>45130</v>
      </c>
      <c r="D65" s="4"/>
      <c r="E65" s="4"/>
      <c r="F65" s="4"/>
      <c r="G65" s="4"/>
      <c r="H65" s="4"/>
      <c r="I65" s="4"/>
      <c r="J65" s="4"/>
      <c r="K65" s="25">
        <v>130</v>
      </c>
      <c r="L65" s="25">
        <v>118.33333333333333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5">
        <v>170</v>
      </c>
      <c r="Z65" s="4"/>
      <c r="AA65" s="4"/>
      <c r="AB65" s="4"/>
      <c r="AC65" s="4"/>
      <c r="AD65" s="4"/>
    </row>
    <row r="66" spans="1:30" s="39" customFormat="1" ht="13.2">
      <c r="A66" s="71"/>
      <c r="B66" s="38">
        <f>'data Latin America'!B66</f>
        <v>30</v>
      </c>
      <c r="C66" s="12">
        <f>'data Latin America'!C66</f>
        <v>45137</v>
      </c>
      <c r="D66" s="4"/>
      <c r="E66" s="4"/>
      <c r="F66" s="4"/>
      <c r="G66" s="4"/>
      <c r="H66" s="4"/>
      <c r="I66" s="4"/>
      <c r="J66" s="4"/>
      <c r="K66" s="25"/>
      <c r="L66" s="25">
        <v>115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5">
        <v>170</v>
      </c>
      <c r="Z66" s="4"/>
      <c r="AA66" s="4"/>
      <c r="AB66" s="4"/>
      <c r="AC66" s="4"/>
      <c r="AD66" s="4"/>
    </row>
    <row r="67" spans="1:30" s="39" customFormat="1" ht="13.2">
      <c r="A67" s="71"/>
      <c r="B67" s="38">
        <f>'data Latin America'!B67</f>
        <v>31</v>
      </c>
      <c r="C67" s="12">
        <f>'data Latin America'!C67</f>
        <v>45144</v>
      </c>
      <c r="D67" s="4"/>
      <c r="E67" s="4"/>
      <c r="F67" s="4"/>
      <c r="G67" s="4"/>
      <c r="H67" s="4"/>
      <c r="I67" s="4"/>
      <c r="J67" s="4"/>
      <c r="K67" s="25"/>
      <c r="L67" s="25">
        <v>116.26666666666667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5">
        <v>172.5</v>
      </c>
      <c r="Z67" s="4"/>
      <c r="AA67" s="4"/>
      <c r="AB67" s="4"/>
      <c r="AC67" s="4"/>
      <c r="AD67" s="4"/>
    </row>
    <row r="68" spans="1:30" s="39" customFormat="1" ht="13.2">
      <c r="A68" s="71"/>
      <c r="B68" s="38">
        <f>'data Latin America'!B68</f>
        <v>32</v>
      </c>
      <c r="C68" s="12">
        <f>'data Latin America'!C68</f>
        <v>45151</v>
      </c>
      <c r="D68" s="4"/>
      <c r="E68" s="4"/>
      <c r="F68" s="4"/>
      <c r="G68" s="4"/>
      <c r="H68" s="4"/>
      <c r="I68" s="4"/>
      <c r="J68" s="4"/>
      <c r="K68" s="25"/>
      <c r="L68" s="25">
        <v>115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5">
        <v>172.5</v>
      </c>
      <c r="Z68" s="4"/>
      <c r="AA68" s="4"/>
      <c r="AB68" s="4"/>
      <c r="AC68" s="4"/>
      <c r="AD68" s="4"/>
    </row>
    <row r="69" spans="1:30" s="39" customFormat="1" ht="13.2">
      <c r="A69" s="71"/>
      <c r="B69" s="38">
        <f>'data Latin America'!B69</f>
        <v>33</v>
      </c>
      <c r="C69" s="12">
        <f>'data Latin America'!C69</f>
        <v>45158</v>
      </c>
      <c r="D69" s="4"/>
      <c r="E69" s="4"/>
      <c r="F69" s="4"/>
      <c r="G69" s="4"/>
      <c r="H69" s="4"/>
      <c r="I69" s="4"/>
      <c r="J69" s="4"/>
      <c r="K69" s="25"/>
      <c r="L69" s="25">
        <v>114.1</v>
      </c>
      <c r="M69" s="26"/>
      <c r="N69" s="26"/>
      <c r="O69" s="26"/>
      <c r="P69" s="26">
        <v>101</v>
      </c>
      <c r="Q69" s="26"/>
      <c r="R69" s="26"/>
      <c r="S69" s="26"/>
      <c r="T69" s="26"/>
      <c r="U69" s="26"/>
      <c r="V69" s="26"/>
      <c r="W69" s="26"/>
      <c r="X69" s="26"/>
      <c r="Y69" s="25">
        <v>170</v>
      </c>
      <c r="Z69" s="4"/>
      <c r="AA69" s="4"/>
      <c r="AB69" s="4"/>
      <c r="AC69" s="4"/>
      <c r="AD69" s="4"/>
    </row>
    <row r="70" spans="1:30" s="39" customFormat="1" ht="13.2">
      <c r="A70" s="71"/>
      <c r="B70" s="38">
        <f>'data Latin America'!B70</f>
        <v>34</v>
      </c>
      <c r="C70" s="12">
        <f>'data Latin America'!C70</f>
        <v>45165</v>
      </c>
      <c r="D70" s="4"/>
      <c r="E70" s="4"/>
      <c r="F70" s="4"/>
      <c r="G70" s="4"/>
      <c r="H70" s="4"/>
      <c r="I70" s="4"/>
      <c r="J70" s="4"/>
      <c r="K70" s="25"/>
      <c r="L70" s="25">
        <v>115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5">
        <v>173</v>
      </c>
      <c r="Z70" s="4"/>
      <c r="AA70" s="4"/>
      <c r="AB70" s="4"/>
      <c r="AC70" s="4"/>
      <c r="AD70" s="4"/>
    </row>
    <row r="71" spans="1:30" s="39" customFormat="1" ht="13.2">
      <c r="A71" s="71"/>
      <c r="B71" s="38">
        <f>'data Latin America'!B71</f>
        <v>35</v>
      </c>
      <c r="C71" s="12">
        <f>'data Latin America'!C71</f>
        <v>45172</v>
      </c>
      <c r="D71" s="4"/>
      <c r="E71" s="4"/>
      <c r="F71" s="4"/>
      <c r="G71" s="4"/>
      <c r="H71" s="4"/>
      <c r="I71" s="4"/>
      <c r="J71" s="4"/>
      <c r="K71" s="25"/>
      <c r="L71" s="25">
        <v>116.66666666666667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5">
        <v>172.5</v>
      </c>
      <c r="Z71" s="4"/>
      <c r="AA71" s="4"/>
      <c r="AB71" s="4"/>
      <c r="AC71" s="4"/>
      <c r="AD71" s="4"/>
    </row>
    <row r="72" spans="1:30" s="39" customFormat="1" ht="13.2">
      <c r="A72" s="71"/>
      <c r="B72" s="38">
        <f>'data Latin America'!B72</f>
        <v>36</v>
      </c>
      <c r="C72" s="12">
        <f>'data Latin America'!C72</f>
        <v>45179</v>
      </c>
      <c r="D72" s="4"/>
      <c r="E72" s="4"/>
      <c r="F72" s="4"/>
      <c r="G72" s="4"/>
      <c r="H72" s="4"/>
      <c r="I72" s="4"/>
      <c r="J72" s="4"/>
      <c r="K72" s="25">
        <v>75</v>
      </c>
      <c r="L72" s="25">
        <v>123.66666666666667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5">
        <v>175</v>
      </c>
      <c r="Z72" s="4"/>
      <c r="AA72" s="4"/>
      <c r="AB72" s="4"/>
      <c r="AC72" s="4"/>
      <c r="AD72" s="4"/>
    </row>
    <row r="73" spans="1:30" s="39" customFormat="1" ht="13.2">
      <c r="A73" s="71"/>
      <c r="B73" s="38">
        <f>'data Latin America'!B73</f>
        <v>37</v>
      </c>
      <c r="C73" s="12">
        <f>'data Latin America'!C73</f>
        <v>45186</v>
      </c>
      <c r="D73" s="4"/>
      <c r="E73" s="4"/>
      <c r="F73" s="4"/>
      <c r="G73" s="4"/>
      <c r="H73" s="4"/>
      <c r="I73" s="4"/>
      <c r="J73" s="4"/>
      <c r="K73" s="25">
        <v>80</v>
      </c>
      <c r="L73" s="25">
        <v>124.33333333333333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5">
        <v>172.5</v>
      </c>
      <c r="Z73" s="4"/>
      <c r="AA73" s="4"/>
      <c r="AB73" s="4"/>
      <c r="AC73" s="4"/>
      <c r="AD73" s="4"/>
    </row>
    <row r="74" spans="1:30" s="39" customFormat="1" ht="13.2">
      <c r="A74" s="71"/>
      <c r="B74" s="38">
        <f>'data Latin America'!B74</f>
        <v>38</v>
      </c>
      <c r="C74" s="12">
        <f>'data Latin America'!C74</f>
        <v>45193</v>
      </c>
      <c r="D74" s="4"/>
      <c r="E74" s="4"/>
      <c r="F74" s="4"/>
      <c r="G74" s="4"/>
      <c r="H74" s="4"/>
      <c r="I74" s="4"/>
      <c r="J74" s="4"/>
      <c r="K74" s="25">
        <v>107.5</v>
      </c>
      <c r="L74" s="25">
        <v>123.33333333333333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5">
        <v>172.5</v>
      </c>
      <c r="Z74" s="4"/>
      <c r="AA74" s="4"/>
      <c r="AB74" s="4"/>
      <c r="AC74" s="4"/>
      <c r="AD74" s="4"/>
    </row>
    <row r="75" spans="1:30" s="39" customFormat="1" ht="13.2">
      <c r="A75" s="71"/>
      <c r="B75" s="38">
        <f>'data Latin America'!B75</f>
        <v>39</v>
      </c>
      <c r="C75" s="12">
        <f>'data Latin America'!C75</f>
        <v>45200</v>
      </c>
      <c r="D75" s="4"/>
      <c r="E75" s="4"/>
      <c r="F75" s="4"/>
      <c r="G75" s="4"/>
      <c r="H75" s="4"/>
      <c r="I75" s="4"/>
      <c r="J75" s="4"/>
      <c r="K75" s="25">
        <v>110</v>
      </c>
      <c r="L75" s="25">
        <v>124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5">
        <v>170</v>
      </c>
      <c r="Z75" s="4"/>
      <c r="AA75" s="4"/>
      <c r="AB75" s="4"/>
      <c r="AC75" s="4"/>
      <c r="AD75" s="4"/>
    </row>
    <row r="76" spans="1:30" s="39" customFormat="1" ht="13.2">
      <c r="A76" s="71"/>
      <c r="B76" s="38">
        <f>'data Latin America'!B76</f>
        <v>40</v>
      </c>
      <c r="C76" s="12">
        <f>'data Latin America'!C76</f>
        <v>45207</v>
      </c>
      <c r="D76" s="4"/>
      <c r="E76" s="4"/>
      <c r="F76" s="4"/>
      <c r="G76" s="4"/>
      <c r="H76" s="4"/>
      <c r="I76" s="4"/>
      <c r="J76" s="4"/>
      <c r="K76" s="25">
        <v>115</v>
      </c>
      <c r="L76" s="25">
        <v>125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5">
        <v>170</v>
      </c>
      <c r="Z76" s="4"/>
      <c r="AA76" s="4"/>
      <c r="AB76" s="4"/>
      <c r="AC76" s="4"/>
      <c r="AD76" s="4"/>
    </row>
    <row r="77" spans="1:30" s="39" customFormat="1" ht="13.2">
      <c r="A77" s="71"/>
      <c r="B77" s="38">
        <f>'data Latin America'!B77</f>
        <v>41</v>
      </c>
      <c r="C77" s="12">
        <f>'data Latin America'!C77</f>
        <v>45214</v>
      </c>
      <c r="D77" s="4"/>
      <c r="E77" s="4"/>
      <c r="F77" s="4"/>
      <c r="G77" s="4"/>
      <c r="H77" s="4"/>
      <c r="I77" s="4"/>
      <c r="J77" s="4"/>
      <c r="K77" s="25">
        <v>120</v>
      </c>
      <c r="L77" s="25">
        <v>125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5">
        <v>172.5</v>
      </c>
      <c r="Z77" s="4"/>
      <c r="AA77" s="4"/>
      <c r="AB77" s="4"/>
      <c r="AC77" s="4"/>
      <c r="AD77" s="4"/>
    </row>
    <row r="78" spans="1:30" s="39" customFormat="1" ht="13.2">
      <c r="A78" s="71"/>
      <c r="B78" s="38">
        <f>'data Latin America'!B78</f>
        <v>42</v>
      </c>
      <c r="C78" s="12">
        <f>'data Latin America'!C78</f>
        <v>45221</v>
      </c>
      <c r="D78" s="4"/>
      <c r="E78" s="4"/>
      <c r="F78" s="4"/>
      <c r="G78" s="4"/>
      <c r="H78" s="4"/>
      <c r="I78" s="4"/>
      <c r="J78" s="4"/>
      <c r="K78" s="25">
        <v>122.5</v>
      </c>
      <c r="L78" s="25">
        <v>125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5">
        <v>172.5</v>
      </c>
      <c r="Z78" s="4"/>
      <c r="AA78" s="4"/>
      <c r="AB78" s="4"/>
      <c r="AC78" s="4"/>
      <c r="AD78" s="4"/>
    </row>
    <row r="79" spans="1:30" s="39" customFormat="1" ht="13.2">
      <c r="A79" s="71"/>
      <c r="B79" s="38">
        <f>'data Latin America'!B79</f>
        <v>43</v>
      </c>
      <c r="C79" s="12">
        <f>'data Latin America'!C79</f>
        <v>45228</v>
      </c>
      <c r="D79" s="4"/>
      <c r="E79" s="4"/>
      <c r="F79" s="4"/>
      <c r="G79" s="4"/>
      <c r="H79" s="4"/>
      <c r="I79" s="4"/>
      <c r="J79" s="4"/>
      <c r="K79" s="25">
        <v>120</v>
      </c>
      <c r="L79" s="25">
        <v>125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5">
        <v>172.5</v>
      </c>
      <c r="Z79" s="4"/>
      <c r="AA79" s="4"/>
      <c r="AB79" s="4"/>
      <c r="AC79" s="4"/>
      <c r="AD79" s="4"/>
    </row>
    <row r="80" spans="1:30" s="39" customFormat="1" ht="13.2">
      <c r="A80" s="71"/>
      <c r="B80" s="38">
        <f>'data Latin America'!B80</f>
        <v>44</v>
      </c>
      <c r="C80" s="12">
        <f>'data Latin America'!C80</f>
        <v>45235</v>
      </c>
      <c r="D80" s="4"/>
      <c r="E80" s="4"/>
      <c r="F80" s="4"/>
      <c r="G80" s="4"/>
      <c r="H80" s="4"/>
      <c r="I80" s="4"/>
      <c r="J80" s="4"/>
      <c r="K80" s="25">
        <v>115</v>
      </c>
      <c r="L80" s="25">
        <v>126.9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5">
        <v>192.5</v>
      </c>
      <c r="Z80" s="4"/>
      <c r="AA80" s="4"/>
      <c r="AB80" s="4"/>
      <c r="AC80" s="4"/>
      <c r="AD80" s="4"/>
    </row>
    <row r="81" spans="1:30" s="39" customFormat="1" ht="13.2">
      <c r="A81" s="71"/>
      <c r="B81" s="38">
        <f>'data Latin America'!B81</f>
        <v>45</v>
      </c>
      <c r="C81" s="12">
        <f>'data Latin America'!C81</f>
        <v>45242</v>
      </c>
      <c r="D81" s="4"/>
      <c r="E81" s="4"/>
      <c r="F81" s="4"/>
      <c r="G81" s="4"/>
      <c r="H81" s="4"/>
      <c r="I81" s="4"/>
      <c r="J81" s="4"/>
      <c r="K81" s="25">
        <v>110</v>
      </c>
      <c r="L81" s="25">
        <v>126.83333333333333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5">
        <v>192.5</v>
      </c>
      <c r="Z81" s="4"/>
      <c r="AA81" s="4"/>
      <c r="AB81" s="4"/>
      <c r="AC81" s="4"/>
      <c r="AD81" s="4"/>
    </row>
    <row r="82" spans="1:30" s="39" customFormat="1" ht="13.2">
      <c r="A82" s="71"/>
      <c r="B82" s="38">
        <f>'data Latin America'!B82</f>
        <v>46</v>
      </c>
      <c r="C82" s="12">
        <f>'data Latin America'!C82</f>
        <v>45249</v>
      </c>
      <c r="D82" s="4"/>
      <c r="E82" s="4"/>
      <c r="F82" s="4"/>
      <c r="G82" s="4"/>
      <c r="H82" s="4"/>
      <c r="I82" s="4"/>
      <c r="J82" s="4"/>
      <c r="K82" s="25">
        <v>100</v>
      </c>
      <c r="L82" s="25">
        <v>125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5">
        <v>192.5</v>
      </c>
      <c r="Z82" s="4"/>
      <c r="AA82" s="4"/>
      <c r="AB82" s="4"/>
      <c r="AC82" s="4"/>
      <c r="AD82" s="4"/>
    </row>
    <row r="83" spans="1:30" s="39" customFormat="1" ht="13.2">
      <c r="A83" s="71"/>
      <c r="B83" s="38">
        <f>'data Latin America'!B83</f>
        <v>47</v>
      </c>
      <c r="C83" s="12">
        <f>'data Latin America'!C83</f>
        <v>45256</v>
      </c>
      <c r="D83" s="4"/>
      <c r="E83" s="4"/>
      <c r="F83" s="4"/>
      <c r="G83" s="4"/>
      <c r="H83" s="4"/>
      <c r="I83" s="4"/>
      <c r="J83" s="4"/>
      <c r="K83" s="25">
        <v>100</v>
      </c>
      <c r="L83" s="25">
        <v>125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5">
        <v>192.5</v>
      </c>
      <c r="Z83" s="4"/>
      <c r="AA83" s="4"/>
      <c r="AB83" s="4"/>
      <c r="AC83" s="4"/>
      <c r="AD83" s="4"/>
    </row>
    <row r="84" spans="1:30" s="39" customFormat="1" ht="13.2">
      <c r="A84" s="71"/>
      <c r="B84" s="38">
        <f>'data Latin America'!B84</f>
        <v>48</v>
      </c>
      <c r="C84" s="12">
        <f>'data Latin America'!C84</f>
        <v>45263</v>
      </c>
      <c r="D84" s="4"/>
      <c r="E84" s="4"/>
      <c r="F84" s="4"/>
      <c r="G84" s="4"/>
      <c r="H84" s="4"/>
      <c r="I84" s="4"/>
      <c r="J84" s="4"/>
      <c r="K84" s="25">
        <v>110</v>
      </c>
      <c r="L84" s="25">
        <v>125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5">
        <v>192.5</v>
      </c>
      <c r="Z84" s="4"/>
      <c r="AA84" s="4"/>
      <c r="AB84" s="4"/>
      <c r="AC84" s="4"/>
      <c r="AD84" s="4"/>
    </row>
    <row r="85" spans="1:30" s="39" customFormat="1" ht="13.2">
      <c r="A85" s="71"/>
      <c r="B85" s="38">
        <f>'data Latin America'!B85</f>
        <v>49</v>
      </c>
      <c r="C85" s="12">
        <f>'data Latin America'!C85</f>
        <v>45270</v>
      </c>
      <c r="D85" s="4"/>
      <c r="E85" s="4"/>
      <c r="F85" s="4"/>
      <c r="G85" s="4"/>
      <c r="H85" s="4"/>
      <c r="I85" s="4"/>
      <c r="J85" s="4"/>
      <c r="K85" s="25">
        <v>100</v>
      </c>
      <c r="L85" s="25">
        <v>125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5">
        <v>192.5</v>
      </c>
      <c r="Z85" s="4"/>
      <c r="AA85" s="4"/>
      <c r="AB85" s="4"/>
      <c r="AC85" s="4"/>
      <c r="AD85" s="4"/>
    </row>
    <row r="86" spans="1:30" s="39" customFormat="1" ht="13.2">
      <c r="A86" s="71"/>
      <c r="B86" s="38">
        <f>'data Latin America'!B86</f>
        <v>50</v>
      </c>
      <c r="C86" s="12">
        <f>'data Latin America'!C86</f>
        <v>45277</v>
      </c>
      <c r="D86" s="4"/>
      <c r="E86" s="4"/>
      <c r="F86" s="4"/>
      <c r="G86" s="4"/>
      <c r="H86" s="4"/>
      <c r="I86" s="4"/>
      <c r="J86" s="4"/>
      <c r="K86" s="25">
        <v>95</v>
      </c>
      <c r="L86" s="25">
        <v>125.33333333333333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5">
        <v>192.5</v>
      </c>
      <c r="Z86" s="4"/>
      <c r="AA86" s="4"/>
      <c r="AB86" s="4"/>
      <c r="AC86" s="4"/>
      <c r="AD86" s="4"/>
    </row>
    <row r="87" spans="1:30" s="39" customFormat="1" ht="13.2">
      <c r="A87" s="71"/>
      <c r="B87" s="38">
        <f>'data Latin America'!B87</f>
        <v>51</v>
      </c>
      <c r="C87" s="12">
        <f>'data Latin America'!C87</f>
        <v>45284</v>
      </c>
      <c r="D87" s="4"/>
      <c r="E87" s="4"/>
      <c r="F87" s="4"/>
      <c r="G87" s="4"/>
      <c r="H87" s="4"/>
      <c r="I87" s="4"/>
      <c r="J87" s="4"/>
      <c r="K87" s="25"/>
      <c r="L87" s="25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5">
        <v>192.5</v>
      </c>
      <c r="Z87" s="4"/>
      <c r="AA87" s="4"/>
      <c r="AB87" s="4"/>
      <c r="AC87" s="4"/>
      <c r="AD87" s="4"/>
    </row>
    <row r="88" spans="1:30" s="39" customFormat="1" ht="13.2">
      <c r="A88" s="71"/>
      <c r="B88" s="38">
        <f>'data Latin America'!B88</f>
        <v>52</v>
      </c>
      <c r="C88" s="12">
        <f>'data Latin America'!C88</f>
        <v>45291</v>
      </c>
      <c r="D88" s="4"/>
      <c r="E88" s="4"/>
      <c r="F88" s="4"/>
      <c r="G88" s="4"/>
      <c r="H88" s="4"/>
      <c r="I88" s="4"/>
      <c r="J88" s="4"/>
      <c r="K88" s="25"/>
      <c r="L88" s="25">
        <v>127.5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5">
        <v>192.5</v>
      </c>
      <c r="Z88" s="4"/>
      <c r="AA88" s="4"/>
      <c r="AB88" s="4"/>
      <c r="AC88" s="4"/>
      <c r="AD88" s="4"/>
    </row>
    <row r="89" spans="1:30" s="39" customFormat="1" ht="13.2">
      <c r="A89" s="71">
        <v>2024</v>
      </c>
      <c r="B89" s="38">
        <f>'data ACP'!B89</f>
        <v>1</v>
      </c>
      <c r="C89" s="12">
        <f>'data ACP'!C89</f>
        <v>45298</v>
      </c>
      <c r="D89" s="4" t="s">
        <v>3</v>
      </c>
      <c r="E89" s="4" t="s">
        <v>3</v>
      </c>
      <c r="F89" s="4"/>
      <c r="G89" s="4" t="s">
        <v>3</v>
      </c>
      <c r="H89" s="4" t="s">
        <v>3</v>
      </c>
      <c r="I89" s="4" t="s">
        <v>3</v>
      </c>
      <c r="J89" s="4" t="s">
        <v>3</v>
      </c>
      <c r="K89" s="25">
        <v>100</v>
      </c>
      <c r="L89" s="25">
        <v>128.33333333333334</v>
      </c>
      <c r="M89" s="26" t="s">
        <v>3</v>
      </c>
      <c r="N89" s="26" t="s">
        <v>3</v>
      </c>
      <c r="O89" s="26" t="s">
        <v>3</v>
      </c>
      <c r="P89" s="26" t="s">
        <v>3</v>
      </c>
      <c r="Q89" s="26" t="s">
        <v>3</v>
      </c>
      <c r="R89" s="26" t="s">
        <v>3</v>
      </c>
      <c r="S89" s="26" t="s">
        <v>3</v>
      </c>
      <c r="T89" s="26" t="s">
        <v>3</v>
      </c>
      <c r="U89" s="26" t="s">
        <v>3</v>
      </c>
      <c r="V89" s="26" t="s">
        <v>3</v>
      </c>
      <c r="W89" s="26" t="s">
        <v>3</v>
      </c>
      <c r="X89" s="26" t="s">
        <v>3</v>
      </c>
      <c r="Y89" s="25">
        <v>192.5</v>
      </c>
      <c r="Z89" s="4" t="s">
        <v>3</v>
      </c>
      <c r="AA89" s="4" t="s">
        <v>3</v>
      </c>
      <c r="AB89" s="4" t="s">
        <v>3</v>
      </c>
      <c r="AC89" s="4" t="s">
        <v>3</v>
      </c>
      <c r="AD89" s="4"/>
    </row>
    <row r="90" spans="1:30" s="39" customFormat="1" ht="13.2">
      <c r="A90" s="71"/>
      <c r="B90" s="38">
        <f>'data ACP'!B90</f>
        <v>2</v>
      </c>
      <c r="C90" s="12">
        <f>'data ACP'!C90</f>
        <v>45305</v>
      </c>
      <c r="D90" s="4" t="s">
        <v>3</v>
      </c>
      <c r="E90" s="4" t="s">
        <v>3</v>
      </c>
      <c r="F90" s="4"/>
      <c r="G90" s="4" t="s">
        <v>3</v>
      </c>
      <c r="H90" s="4" t="s">
        <v>3</v>
      </c>
      <c r="I90" s="4" t="s">
        <v>3</v>
      </c>
      <c r="J90" s="4" t="s">
        <v>3</v>
      </c>
      <c r="K90" s="25">
        <v>107.5</v>
      </c>
      <c r="L90" s="25">
        <v>127</v>
      </c>
      <c r="M90" s="26" t="s">
        <v>3</v>
      </c>
      <c r="N90" s="26" t="s">
        <v>3</v>
      </c>
      <c r="O90" s="26" t="s">
        <v>3</v>
      </c>
      <c r="P90" s="26" t="s">
        <v>3</v>
      </c>
      <c r="Q90" s="26" t="s">
        <v>3</v>
      </c>
      <c r="R90" s="26" t="s">
        <v>3</v>
      </c>
      <c r="S90" s="26" t="s">
        <v>3</v>
      </c>
      <c r="T90" s="26" t="s">
        <v>3</v>
      </c>
      <c r="U90" s="26" t="s">
        <v>3</v>
      </c>
      <c r="V90" s="26" t="s">
        <v>3</v>
      </c>
      <c r="W90" s="26" t="s">
        <v>3</v>
      </c>
      <c r="X90" s="26" t="s">
        <v>3</v>
      </c>
      <c r="Y90" s="25">
        <v>192.5</v>
      </c>
      <c r="Z90" s="4" t="s">
        <v>3</v>
      </c>
      <c r="AA90" s="4" t="s">
        <v>3</v>
      </c>
      <c r="AB90" s="4" t="s">
        <v>3</v>
      </c>
      <c r="AC90" s="4" t="s">
        <v>3</v>
      </c>
      <c r="AD90" s="4" t="s">
        <v>3</v>
      </c>
    </row>
    <row r="91" spans="1:30" s="39" customFormat="1" ht="13.2">
      <c r="A91" s="71"/>
      <c r="B91" s="38">
        <f>'data ACP'!B91</f>
        <v>3</v>
      </c>
      <c r="C91" s="12">
        <f>'data ACP'!C91</f>
        <v>45312</v>
      </c>
      <c r="D91" s="4" t="s">
        <v>3</v>
      </c>
      <c r="E91" s="4" t="s">
        <v>3</v>
      </c>
      <c r="F91" s="4"/>
      <c r="G91" s="4" t="s">
        <v>3</v>
      </c>
      <c r="H91" s="4" t="s">
        <v>3</v>
      </c>
      <c r="I91" s="4" t="s">
        <v>3</v>
      </c>
      <c r="J91" s="4" t="s">
        <v>3</v>
      </c>
      <c r="K91" s="25">
        <v>110</v>
      </c>
      <c r="L91" s="25">
        <v>125</v>
      </c>
      <c r="M91" s="26" t="s">
        <v>3</v>
      </c>
      <c r="N91" s="26" t="s">
        <v>3</v>
      </c>
      <c r="O91" s="26" t="s">
        <v>3</v>
      </c>
      <c r="P91" s="26" t="s">
        <v>3</v>
      </c>
      <c r="Q91" s="26" t="s">
        <v>3</v>
      </c>
      <c r="R91" s="26" t="s">
        <v>3</v>
      </c>
      <c r="S91" s="26" t="s">
        <v>3</v>
      </c>
      <c r="T91" s="26" t="s">
        <v>3</v>
      </c>
      <c r="U91" s="26" t="s">
        <v>3</v>
      </c>
      <c r="V91" s="26" t="s">
        <v>3</v>
      </c>
      <c r="W91" s="26" t="s">
        <v>3</v>
      </c>
      <c r="X91" s="26" t="s">
        <v>3</v>
      </c>
      <c r="Y91" s="25">
        <v>200</v>
      </c>
      <c r="Z91" s="4" t="s">
        <v>3</v>
      </c>
      <c r="AA91" s="4" t="s">
        <v>3</v>
      </c>
      <c r="AB91" s="4" t="s">
        <v>3</v>
      </c>
      <c r="AC91" s="4" t="s">
        <v>3</v>
      </c>
      <c r="AD91" s="4"/>
    </row>
    <row r="92" spans="1:30" s="39" customFormat="1" ht="13.2">
      <c r="A92" s="71"/>
      <c r="B92" s="38">
        <f>'data ACP'!B92</f>
        <v>4</v>
      </c>
      <c r="C92" s="12">
        <f>'data ACP'!C92</f>
        <v>45319</v>
      </c>
      <c r="D92" s="4" t="s">
        <v>3</v>
      </c>
      <c r="E92" s="4" t="s">
        <v>3</v>
      </c>
      <c r="F92" s="4"/>
      <c r="G92" s="4" t="s">
        <v>3</v>
      </c>
      <c r="H92" s="4" t="s">
        <v>3</v>
      </c>
      <c r="I92" s="4" t="s">
        <v>3</v>
      </c>
      <c r="J92" s="4" t="s">
        <v>3</v>
      </c>
      <c r="K92" s="25">
        <v>97.5</v>
      </c>
      <c r="L92" s="25">
        <v>125</v>
      </c>
      <c r="M92" s="26" t="s">
        <v>3</v>
      </c>
      <c r="N92" s="26" t="s">
        <v>3</v>
      </c>
      <c r="O92" s="26" t="s">
        <v>3</v>
      </c>
      <c r="P92" s="26" t="s">
        <v>3</v>
      </c>
      <c r="Q92" s="26" t="s">
        <v>3</v>
      </c>
      <c r="R92" s="26" t="s">
        <v>3</v>
      </c>
      <c r="S92" s="26" t="s">
        <v>3</v>
      </c>
      <c r="T92" s="26" t="s">
        <v>3</v>
      </c>
      <c r="U92" s="26" t="s">
        <v>3</v>
      </c>
      <c r="V92" s="26" t="s">
        <v>3</v>
      </c>
      <c r="W92" s="26" t="s">
        <v>3</v>
      </c>
      <c r="X92" s="26" t="s">
        <v>3</v>
      </c>
      <c r="Y92" s="25">
        <v>205</v>
      </c>
      <c r="Z92" s="4"/>
      <c r="AA92" s="4"/>
      <c r="AB92" s="4"/>
      <c r="AC92" s="4"/>
      <c r="AD92" s="4"/>
    </row>
    <row r="93" spans="1:30" s="39" customFormat="1" ht="13.2">
      <c r="A93" s="71"/>
      <c r="B93" s="38">
        <f>'data ACP'!B93</f>
        <v>5</v>
      </c>
      <c r="C93" s="12">
        <f>'data ACP'!C93</f>
        <v>45326</v>
      </c>
      <c r="D93" s="4" t="s">
        <v>3</v>
      </c>
      <c r="E93" s="4" t="s">
        <v>3</v>
      </c>
      <c r="F93" s="4"/>
      <c r="G93" s="4" t="s">
        <v>3</v>
      </c>
      <c r="H93" s="4" t="s">
        <v>3</v>
      </c>
      <c r="I93" s="4" t="s">
        <v>3</v>
      </c>
      <c r="J93" s="4" t="s">
        <v>3</v>
      </c>
      <c r="K93" s="25">
        <v>100</v>
      </c>
      <c r="L93" s="25">
        <v>125</v>
      </c>
      <c r="M93" s="26" t="s">
        <v>3</v>
      </c>
      <c r="N93" s="26" t="s">
        <v>3</v>
      </c>
      <c r="O93" s="26" t="s">
        <v>3</v>
      </c>
      <c r="P93" s="26" t="s">
        <v>3</v>
      </c>
      <c r="Q93" s="26" t="s">
        <v>3</v>
      </c>
      <c r="R93" s="26" t="s">
        <v>3</v>
      </c>
      <c r="S93" s="26" t="s">
        <v>3</v>
      </c>
      <c r="T93" s="26" t="s">
        <v>3</v>
      </c>
      <c r="U93" s="26" t="s">
        <v>3</v>
      </c>
      <c r="V93" s="26" t="s">
        <v>3</v>
      </c>
      <c r="W93" s="26" t="s">
        <v>3</v>
      </c>
      <c r="X93" s="26" t="s">
        <v>3</v>
      </c>
      <c r="Y93" s="25">
        <v>207.5</v>
      </c>
      <c r="Z93" s="4"/>
      <c r="AA93" s="4"/>
      <c r="AB93" s="4"/>
      <c r="AC93" s="4"/>
      <c r="AD93" s="4"/>
    </row>
    <row r="94" spans="1:30" s="39" customFormat="1" ht="13.2">
      <c r="A94" s="71"/>
      <c r="B94" s="38">
        <f>'data ACP'!B94</f>
        <v>6</v>
      </c>
      <c r="C94" s="12">
        <f>'data ACP'!C94</f>
        <v>45333</v>
      </c>
      <c r="D94" s="4"/>
      <c r="E94" s="4"/>
      <c r="F94" s="4"/>
      <c r="G94" s="4"/>
      <c r="H94" s="4"/>
      <c r="I94" s="4"/>
      <c r="J94" s="4"/>
      <c r="K94" s="25">
        <v>100</v>
      </c>
      <c r="L94" s="25">
        <v>125</v>
      </c>
      <c r="M94" s="26" t="s">
        <v>3</v>
      </c>
      <c r="N94" s="26" t="s">
        <v>3</v>
      </c>
      <c r="O94" s="26" t="s">
        <v>3</v>
      </c>
      <c r="P94" s="26" t="s">
        <v>3</v>
      </c>
      <c r="Q94" s="26" t="s">
        <v>3</v>
      </c>
      <c r="R94" s="26" t="s">
        <v>3</v>
      </c>
      <c r="S94" s="26" t="s">
        <v>3</v>
      </c>
      <c r="T94" s="26" t="s">
        <v>3</v>
      </c>
      <c r="U94" s="26" t="s">
        <v>3</v>
      </c>
      <c r="V94" s="26" t="s">
        <v>3</v>
      </c>
      <c r="W94" s="26" t="s">
        <v>3</v>
      </c>
      <c r="X94" s="26" t="s">
        <v>3</v>
      </c>
      <c r="Y94" s="25">
        <v>207.5</v>
      </c>
      <c r="Z94" s="4"/>
      <c r="AA94" s="4"/>
      <c r="AB94" s="4"/>
      <c r="AC94" s="4"/>
      <c r="AD94" s="4"/>
    </row>
    <row r="95" spans="1:30" s="39" customFormat="1" ht="13.2">
      <c r="A95" s="71"/>
      <c r="B95" s="38">
        <f>'data ACP'!B95</f>
        <v>7</v>
      </c>
      <c r="C95" s="12">
        <f>'data ACP'!C95</f>
        <v>45340</v>
      </c>
      <c r="D95" s="4"/>
      <c r="E95" s="4"/>
      <c r="F95" s="4"/>
      <c r="G95" s="4"/>
      <c r="H95" s="4"/>
      <c r="I95" s="4"/>
      <c r="J95" s="4"/>
      <c r="K95" s="25">
        <v>102.5</v>
      </c>
      <c r="L95" s="25">
        <v>125.66666666666667</v>
      </c>
      <c r="M95" s="26" t="s">
        <v>3</v>
      </c>
      <c r="N95" s="26" t="s">
        <v>3</v>
      </c>
      <c r="O95" s="26" t="s">
        <v>3</v>
      </c>
      <c r="P95" s="26" t="s">
        <v>3</v>
      </c>
      <c r="Q95" s="26" t="s">
        <v>3</v>
      </c>
      <c r="R95" s="26" t="s">
        <v>3</v>
      </c>
      <c r="S95" s="26" t="s">
        <v>3</v>
      </c>
      <c r="T95" s="26" t="s">
        <v>3</v>
      </c>
      <c r="U95" s="26" t="s">
        <v>3</v>
      </c>
      <c r="V95" s="26" t="s">
        <v>3</v>
      </c>
      <c r="W95" s="26" t="s">
        <v>3</v>
      </c>
      <c r="X95" s="26" t="s">
        <v>3</v>
      </c>
      <c r="Y95" s="25">
        <v>207.5</v>
      </c>
      <c r="Z95" s="4"/>
      <c r="AA95" s="4"/>
      <c r="AB95" s="4"/>
      <c r="AC95" s="4"/>
      <c r="AD95" s="4"/>
    </row>
    <row r="96" spans="1:30" s="39" customFormat="1" ht="13.2">
      <c r="A96" s="71"/>
      <c r="B96" s="38">
        <f>'data ACP'!B96</f>
        <v>8</v>
      </c>
      <c r="C96" s="12">
        <f>'data ACP'!C96</f>
        <v>45347</v>
      </c>
      <c r="D96" s="4" t="s">
        <v>3</v>
      </c>
      <c r="E96" s="4" t="s">
        <v>3</v>
      </c>
      <c r="F96" s="4"/>
      <c r="G96" s="4" t="s">
        <v>3</v>
      </c>
      <c r="H96" s="4" t="s">
        <v>3</v>
      </c>
      <c r="I96" s="4" t="s">
        <v>3</v>
      </c>
      <c r="J96" s="4" t="s">
        <v>3</v>
      </c>
      <c r="K96" s="25">
        <v>100</v>
      </c>
      <c r="L96" s="25">
        <v>126.66666666666667</v>
      </c>
      <c r="M96" s="26" t="s">
        <v>3</v>
      </c>
      <c r="N96" s="26" t="s">
        <v>3</v>
      </c>
      <c r="O96" s="26" t="s">
        <v>3</v>
      </c>
      <c r="P96" s="26" t="s">
        <v>3</v>
      </c>
      <c r="Q96" s="26" t="s">
        <v>3</v>
      </c>
      <c r="R96" s="26" t="s">
        <v>3</v>
      </c>
      <c r="S96" s="26" t="s">
        <v>3</v>
      </c>
      <c r="T96" s="26" t="s">
        <v>3</v>
      </c>
      <c r="U96" s="26" t="s">
        <v>3</v>
      </c>
      <c r="V96" s="26" t="s">
        <v>3</v>
      </c>
      <c r="W96" s="26" t="s">
        <v>3</v>
      </c>
      <c r="X96" s="26" t="s">
        <v>3</v>
      </c>
      <c r="Y96" s="25">
        <v>207.5</v>
      </c>
      <c r="Z96" s="4"/>
      <c r="AA96" s="4"/>
      <c r="AB96" s="4"/>
      <c r="AC96" s="4"/>
      <c r="AD96" s="4"/>
    </row>
    <row r="97" spans="1:30" s="39" customFormat="1" ht="13.2">
      <c r="A97" s="71"/>
      <c r="B97" s="38">
        <f>'data ACP'!B97</f>
        <v>9</v>
      </c>
      <c r="C97" s="12">
        <f>'data ACP'!C97</f>
        <v>45354</v>
      </c>
      <c r="D97" s="4"/>
      <c r="E97" s="4"/>
      <c r="F97" s="4"/>
      <c r="G97" s="4"/>
      <c r="H97" s="4"/>
      <c r="I97" s="4"/>
      <c r="J97" s="4"/>
      <c r="K97" s="25">
        <v>107.5</v>
      </c>
      <c r="L97" s="25">
        <v>126.66666666666667</v>
      </c>
      <c r="M97" s="26" t="s">
        <v>3</v>
      </c>
      <c r="N97" s="26" t="s">
        <v>3</v>
      </c>
      <c r="O97" s="26" t="s">
        <v>3</v>
      </c>
      <c r="P97" s="26" t="s">
        <v>3</v>
      </c>
      <c r="Q97" s="26" t="s">
        <v>3</v>
      </c>
      <c r="R97" s="26" t="s">
        <v>3</v>
      </c>
      <c r="S97" s="26" t="s">
        <v>3</v>
      </c>
      <c r="T97" s="26" t="s">
        <v>3</v>
      </c>
      <c r="U97" s="26" t="s">
        <v>3</v>
      </c>
      <c r="V97" s="26" t="s">
        <v>3</v>
      </c>
      <c r="W97" s="26" t="s">
        <v>3</v>
      </c>
      <c r="X97" s="26" t="s">
        <v>3</v>
      </c>
      <c r="Y97" s="25">
        <v>207.5</v>
      </c>
      <c r="Z97" s="4"/>
      <c r="AA97" s="4"/>
      <c r="AB97" s="4"/>
      <c r="AC97" s="4"/>
      <c r="AD97" s="4"/>
    </row>
    <row r="98" spans="1:30" s="39" customFormat="1" ht="13.2">
      <c r="A98" s="71"/>
      <c r="B98" s="38">
        <f>'data ACP'!B98</f>
        <v>10</v>
      </c>
      <c r="C98" s="12">
        <f>'data ACP'!C98</f>
        <v>45361</v>
      </c>
      <c r="D98" s="4"/>
      <c r="E98" s="4"/>
      <c r="F98" s="4"/>
      <c r="G98" s="4"/>
      <c r="H98" s="4"/>
      <c r="I98" s="4"/>
      <c r="J98" s="4"/>
      <c r="K98" s="25">
        <v>120</v>
      </c>
      <c r="L98" s="25">
        <v>126.66666666666667</v>
      </c>
      <c r="M98" s="26" t="s">
        <v>3</v>
      </c>
      <c r="N98" s="26" t="s">
        <v>3</v>
      </c>
      <c r="O98" s="26" t="s">
        <v>3</v>
      </c>
      <c r="P98" s="26" t="s">
        <v>3</v>
      </c>
      <c r="Q98" s="26" t="s">
        <v>3</v>
      </c>
      <c r="R98" s="26" t="s">
        <v>3</v>
      </c>
      <c r="S98" s="26" t="s">
        <v>3</v>
      </c>
      <c r="T98" s="26" t="s">
        <v>3</v>
      </c>
      <c r="U98" s="26" t="s">
        <v>3</v>
      </c>
      <c r="V98" s="26" t="s">
        <v>3</v>
      </c>
      <c r="W98" s="26" t="s">
        <v>3</v>
      </c>
      <c r="X98" s="26" t="s">
        <v>3</v>
      </c>
      <c r="Y98" s="25">
        <v>207.5</v>
      </c>
      <c r="Z98" s="4" t="s">
        <v>3</v>
      </c>
      <c r="AA98" s="4"/>
      <c r="AB98" s="4"/>
      <c r="AC98" s="4"/>
      <c r="AD98" s="4"/>
    </row>
    <row r="99" spans="1:30" s="39" customFormat="1" ht="13.2">
      <c r="A99" s="71"/>
      <c r="B99" s="38">
        <f>'data ACP'!B99</f>
        <v>11</v>
      </c>
      <c r="C99" s="12">
        <f>'data ACP'!C99</f>
        <v>45368</v>
      </c>
      <c r="D99" s="4" t="s">
        <v>3</v>
      </c>
      <c r="E99" s="4" t="s">
        <v>3</v>
      </c>
      <c r="F99" s="4"/>
      <c r="G99" s="4" t="s">
        <v>3</v>
      </c>
      <c r="H99" s="4" t="s">
        <v>3</v>
      </c>
      <c r="I99" s="4" t="s">
        <v>3</v>
      </c>
      <c r="J99" s="4" t="s">
        <v>3</v>
      </c>
      <c r="K99" s="25">
        <v>135</v>
      </c>
      <c r="L99" s="25">
        <v>126.66666666666667</v>
      </c>
      <c r="M99" s="26" t="s">
        <v>3</v>
      </c>
      <c r="N99" s="26" t="s">
        <v>3</v>
      </c>
      <c r="O99" s="26" t="s">
        <v>3</v>
      </c>
      <c r="P99" s="26" t="s">
        <v>3</v>
      </c>
      <c r="Q99" s="26" t="s">
        <v>3</v>
      </c>
      <c r="R99" s="26" t="s">
        <v>3</v>
      </c>
      <c r="S99" s="26" t="s">
        <v>3</v>
      </c>
      <c r="T99" s="26" t="s">
        <v>3</v>
      </c>
      <c r="U99" s="26" t="s">
        <v>3</v>
      </c>
      <c r="V99" s="26" t="s">
        <v>3</v>
      </c>
      <c r="W99" s="26" t="s">
        <v>3</v>
      </c>
      <c r="X99" s="26" t="s">
        <v>3</v>
      </c>
      <c r="Y99" s="25">
        <v>207.5</v>
      </c>
      <c r="Z99" s="4" t="s">
        <v>3</v>
      </c>
      <c r="AA99" s="4" t="s">
        <v>3</v>
      </c>
      <c r="AB99" s="4" t="s">
        <v>3</v>
      </c>
      <c r="AC99" s="4" t="s">
        <v>3</v>
      </c>
      <c r="AD99" s="4"/>
    </row>
    <row r="100" spans="1:30" s="39" customFormat="1" ht="13.2">
      <c r="A100" s="71"/>
      <c r="B100" s="38">
        <f>'data ACP'!B100</f>
        <v>12</v>
      </c>
      <c r="C100" s="12">
        <f>'data ACP'!C100</f>
        <v>45375</v>
      </c>
      <c r="D100" s="4" t="s">
        <v>3</v>
      </c>
      <c r="E100" s="4" t="s">
        <v>3</v>
      </c>
      <c r="F100" s="4"/>
      <c r="G100" s="4" t="s">
        <v>3</v>
      </c>
      <c r="H100" s="4" t="s">
        <v>3</v>
      </c>
      <c r="I100" s="4" t="s">
        <v>3</v>
      </c>
      <c r="J100" s="4" t="s">
        <v>3</v>
      </c>
      <c r="K100" s="25">
        <v>180</v>
      </c>
      <c r="L100" s="25">
        <v>128.33333333333334</v>
      </c>
      <c r="M100" s="26" t="s">
        <v>3</v>
      </c>
      <c r="N100" s="26" t="s">
        <v>3</v>
      </c>
      <c r="O100" s="26" t="s">
        <v>3</v>
      </c>
      <c r="P100" s="26" t="s">
        <v>3</v>
      </c>
      <c r="Q100" s="26" t="s">
        <v>3</v>
      </c>
      <c r="R100" s="26" t="s">
        <v>3</v>
      </c>
      <c r="S100" s="26" t="s">
        <v>3</v>
      </c>
      <c r="T100" s="26" t="s">
        <v>3</v>
      </c>
      <c r="U100" s="26" t="s">
        <v>3</v>
      </c>
      <c r="V100" s="26" t="s">
        <v>3</v>
      </c>
      <c r="W100" s="26" t="s">
        <v>3</v>
      </c>
      <c r="X100" s="26" t="s">
        <v>3</v>
      </c>
      <c r="Y100" s="25">
        <v>207.5</v>
      </c>
      <c r="Z100" s="4" t="s">
        <v>3</v>
      </c>
      <c r="AA100" s="4" t="s">
        <v>3</v>
      </c>
      <c r="AB100" s="4" t="s">
        <v>3</v>
      </c>
      <c r="AC100" s="4"/>
      <c r="AD100" s="4"/>
    </row>
    <row r="101" spans="1:30" s="39" customFormat="1" ht="13.2">
      <c r="A101" s="71"/>
      <c r="B101" s="38">
        <f>'data ACP'!B101</f>
        <v>13</v>
      </c>
      <c r="C101" s="12">
        <f>'data ACP'!C101</f>
        <v>45382</v>
      </c>
      <c r="D101" s="4" t="s">
        <v>3</v>
      </c>
      <c r="E101" s="4" t="s">
        <v>3</v>
      </c>
      <c r="F101" s="4"/>
      <c r="G101" s="4" t="s">
        <v>3</v>
      </c>
      <c r="H101" s="4" t="s">
        <v>3</v>
      </c>
      <c r="I101" s="4" t="s">
        <v>3</v>
      </c>
      <c r="J101" s="4" t="s">
        <v>3</v>
      </c>
      <c r="K101" s="25">
        <v>195</v>
      </c>
      <c r="L101" s="25">
        <v>129</v>
      </c>
      <c r="M101" s="26" t="s">
        <v>3</v>
      </c>
      <c r="N101" s="26" t="s">
        <v>3</v>
      </c>
      <c r="O101" s="26" t="s">
        <v>3</v>
      </c>
      <c r="P101" s="26" t="s">
        <v>3</v>
      </c>
      <c r="Q101" s="26" t="s">
        <v>3</v>
      </c>
      <c r="R101" s="26" t="s">
        <v>3</v>
      </c>
      <c r="S101" s="26" t="s">
        <v>3</v>
      </c>
      <c r="T101" s="26" t="s">
        <v>3</v>
      </c>
      <c r="U101" s="26" t="s">
        <v>3</v>
      </c>
      <c r="V101" s="26" t="s">
        <v>3</v>
      </c>
      <c r="W101" s="26" t="s">
        <v>3</v>
      </c>
      <c r="X101" s="26" t="s">
        <v>3</v>
      </c>
      <c r="Y101" s="25">
        <v>207.5</v>
      </c>
      <c r="Z101" s="4" t="s">
        <v>3</v>
      </c>
      <c r="AA101" s="4" t="s">
        <v>3</v>
      </c>
      <c r="AB101" s="4" t="s">
        <v>3</v>
      </c>
      <c r="AC101" s="4"/>
      <c r="AD101" s="4"/>
    </row>
    <row r="102" spans="1:30" s="39" customFormat="1" ht="13.2">
      <c r="A102" s="71"/>
      <c r="B102" s="38">
        <f>'data ACP'!B102</f>
        <v>14</v>
      </c>
      <c r="C102" s="12">
        <f>'data ACP'!C102</f>
        <v>45389</v>
      </c>
      <c r="D102" s="4" t="s">
        <v>3</v>
      </c>
      <c r="E102" s="4" t="s">
        <v>3</v>
      </c>
      <c r="F102" s="4"/>
      <c r="G102" s="4" t="s">
        <v>3</v>
      </c>
      <c r="H102" s="4" t="s">
        <v>3</v>
      </c>
      <c r="I102" s="4" t="s">
        <v>3</v>
      </c>
      <c r="J102" s="4" t="s">
        <v>3</v>
      </c>
      <c r="K102" s="25">
        <v>205</v>
      </c>
      <c r="L102" s="25">
        <v>130</v>
      </c>
      <c r="M102" s="26" t="s">
        <v>3</v>
      </c>
      <c r="N102" s="26" t="s">
        <v>3</v>
      </c>
      <c r="O102" s="26" t="s">
        <v>3</v>
      </c>
      <c r="P102" s="26" t="s">
        <v>3</v>
      </c>
      <c r="Q102" s="26" t="s">
        <v>3</v>
      </c>
      <c r="R102" s="26" t="s">
        <v>3</v>
      </c>
      <c r="S102" s="26" t="s">
        <v>3</v>
      </c>
      <c r="T102" s="26" t="s">
        <v>3</v>
      </c>
      <c r="U102" s="26" t="s">
        <v>3</v>
      </c>
      <c r="V102" s="26" t="s">
        <v>3</v>
      </c>
      <c r="W102" s="26" t="s">
        <v>3</v>
      </c>
      <c r="X102" s="26" t="s">
        <v>3</v>
      </c>
      <c r="Y102" s="25">
        <v>207.5</v>
      </c>
      <c r="Z102" s="4"/>
      <c r="AA102" s="4"/>
      <c r="AB102" s="4"/>
      <c r="AC102" s="4"/>
      <c r="AD102" s="4"/>
    </row>
    <row r="103" spans="1:30" s="39" customFormat="1" ht="13.2">
      <c r="A103" s="71"/>
      <c r="B103" s="38">
        <f>'data ACP'!B103</f>
        <v>15</v>
      </c>
      <c r="C103" s="12">
        <f>'data ACP'!C103</f>
        <v>45396</v>
      </c>
      <c r="D103" s="4"/>
      <c r="E103" s="4"/>
      <c r="F103" s="4"/>
      <c r="G103" s="4"/>
      <c r="H103" s="4"/>
      <c r="I103" s="4"/>
      <c r="J103" s="4"/>
      <c r="K103" s="25">
        <v>230</v>
      </c>
      <c r="L103" s="25">
        <v>128.33333333333334</v>
      </c>
      <c r="M103" s="26" t="s">
        <v>3</v>
      </c>
      <c r="N103" s="26" t="s">
        <v>3</v>
      </c>
      <c r="O103" s="26" t="s">
        <v>3</v>
      </c>
      <c r="P103" s="26" t="s">
        <v>3</v>
      </c>
      <c r="Q103" s="26" t="s">
        <v>3</v>
      </c>
      <c r="R103" s="26" t="s">
        <v>3</v>
      </c>
      <c r="S103" s="26" t="s">
        <v>3</v>
      </c>
      <c r="T103" s="26" t="s">
        <v>3</v>
      </c>
      <c r="U103" s="26" t="s">
        <v>3</v>
      </c>
      <c r="V103" s="26" t="s">
        <v>3</v>
      </c>
      <c r="W103" s="26" t="s">
        <v>3</v>
      </c>
      <c r="X103" s="26" t="s">
        <v>3</v>
      </c>
      <c r="Y103" s="25">
        <v>207.5</v>
      </c>
      <c r="Z103" s="4"/>
      <c r="AA103" s="4"/>
      <c r="AB103" s="4"/>
      <c r="AC103" s="4"/>
      <c r="AD103" s="4"/>
    </row>
    <row r="104" spans="1:30" s="39" customFormat="1" ht="13.2">
      <c r="A104" s="71"/>
      <c r="B104" s="38">
        <f>'data ACP'!B104</f>
        <v>16</v>
      </c>
      <c r="C104" s="12">
        <f>'data ACP'!C104</f>
        <v>45403</v>
      </c>
      <c r="D104" s="4"/>
      <c r="E104" s="4"/>
      <c r="F104" s="4"/>
      <c r="G104" s="4"/>
      <c r="H104" s="4"/>
      <c r="I104" s="4"/>
      <c r="J104" s="4"/>
      <c r="K104" s="25">
        <v>225</v>
      </c>
      <c r="L104" s="25">
        <v>128.33333333333334</v>
      </c>
      <c r="M104" s="26" t="s">
        <v>3</v>
      </c>
      <c r="N104" s="26" t="s">
        <v>3</v>
      </c>
      <c r="O104" s="26" t="s">
        <v>3</v>
      </c>
      <c r="P104" s="26" t="s">
        <v>3</v>
      </c>
      <c r="Q104" s="26" t="s">
        <v>3</v>
      </c>
      <c r="R104" s="26" t="s">
        <v>3</v>
      </c>
      <c r="S104" s="26" t="s">
        <v>3</v>
      </c>
      <c r="T104" s="26" t="s">
        <v>3</v>
      </c>
      <c r="U104" s="26" t="s">
        <v>3</v>
      </c>
      <c r="V104" s="26" t="s">
        <v>3</v>
      </c>
      <c r="W104" s="26" t="s">
        <v>3</v>
      </c>
      <c r="X104" s="26" t="s">
        <v>3</v>
      </c>
      <c r="Y104" s="25">
        <v>207.5</v>
      </c>
      <c r="Z104" s="4"/>
      <c r="AA104" s="4"/>
      <c r="AB104" s="4"/>
      <c r="AC104" s="4"/>
      <c r="AD104" s="4"/>
    </row>
    <row r="105" spans="1:30" s="39" customFormat="1" ht="13.2">
      <c r="A105" s="71"/>
      <c r="B105" s="38">
        <f>'data ACP'!B105</f>
        <v>17</v>
      </c>
      <c r="C105" s="12">
        <f>'data ACP'!C105</f>
        <v>45410</v>
      </c>
      <c r="D105" s="4"/>
      <c r="E105" s="4"/>
      <c r="F105" s="4"/>
      <c r="G105" s="4"/>
      <c r="H105" s="4"/>
      <c r="I105" s="4"/>
      <c r="J105" s="4"/>
      <c r="K105" s="25">
        <v>202.5</v>
      </c>
      <c r="L105" s="25">
        <v>128.33333333333334</v>
      </c>
      <c r="M105" s="26" t="s">
        <v>3</v>
      </c>
      <c r="N105" s="26" t="s">
        <v>3</v>
      </c>
      <c r="O105" s="26" t="s">
        <v>3</v>
      </c>
      <c r="P105" s="26" t="s">
        <v>3</v>
      </c>
      <c r="Q105" s="26" t="s">
        <v>3</v>
      </c>
      <c r="R105" s="26" t="s">
        <v>3</v>
      </c>
      <c r="S105" s="26" t="s">
        <v>3</v>
      </c>
      <c r="T105" s="26" t="s">
        <v>3</v>
      </c>
      <c r="U105" s="26" t="s">
        <v>3</v>
      </c>
      <c r="V105" s="26" t="s">
        <v>3</v>
      </c>
      <c r="W105" s="26" t="s">
        <v>3</v>
      </c>
      <c r="X105" s="26" t="s">
        <v>3</v>
      </c>
      <c r="Y105" s="25">
        <v>207.5</v>
      </c>
      <c r="Z105" s="4"/>
      <c r="AA105" s="4"/>
      <c r="AB105" s="4"/>
      <c r="AC105" s="4"/>
      <c r="AD105" s="4"/>
    </row>
    <row r="106" spans="1:30" s="39" customFormat="1" ht="13.2">
      <c r="A106" s="71"/>
      <c r="B106" s="38">
        <f>'data ACP'!B106</f>
        <v>18</v>
      </c>
      <c r="C106" s="12">
        <f>'data ACP'!C106</f>
        <v>45417</v>
      </c>
      <c r="D106" s="4" t="s">
        <v>3</v>
      </c>
      <c r="E106" s="4" t="s">
        <v>3</v>
      </c>
      <c r="F106" s="4"/>
      <c r="G106" s="4" t="s">
        <v>3</v>
      </c>
      <c r="H106" s="4" t="s">
        <v>3</v>
      </c>
      <c r="I106" s="4" t="s">
        <v>3</v>
      </c>
      <c r="J106" s="4" t="s">
        <v>3</v>
      </c>
      <c r="K106" s="25">
        <v>175</v>
      </c>
      <c r="L106" s="25">
        <v>126.66666666666667</v>
      </c>
      <c r="M106" s="26" t="s">
        <v>3</v>
      </c>
      <c r="N106" s="26" t="s">
        <v>3</v>
      </c>
      <c r="O106" s="26" t="s">
        <v>3</v>
      </c>
      <c r="P106" s="26" t="s">
        <v>3</v>
      </c>
      <c r="Q106" s="26" t="s">
        <v>3</v>
      </c>
      <c r="R106" s="26" t="s">
        <v>3</v>
      </c>
      <c r="S106" s="26" t="s">
        <v>3</v>
      </c>
      <c r="T106" s="26" t="s">
        <v>3</v>
      </c>
      <c r="U106" s="26" t="s">
        <v>3</v>
      </c>
      <c r="V106" s="26" t="s">
        <v>3</v>
      </c>
      <c r="W106" s="26" t="s">
        <v>3</v>
      </c>
      <c r="X106" s="26" t="s">
        <v>3</v>
      </c>
      <c r="Y106" s="25">
        <v>207.5</v>
      </c>
      <c r="Z106" s="4"/>
      <c r="AA106" s="4"/>
      <c r="AB106" s="4"/>
      <c r="AC106" s="4"/>
      <c r="AD106" s="4"/>
    </row>
    <row r="107" spans="1:30" s="39" customFormat="1" ht="13.2">
      <c r="A107" s="71"/>
      <c r="B107" s="38">
        <f>'data ACP'!B107</f>
        <v>19</v>
      </c>
      <c r="C107" s="12">
        <f>'data ACP'!C107</f>
        <v>45424</v>
      </c>
      <c r="D107" s="4"/>
      <c r="E107" s="4"/>
      <c r="F107" s="4"/>
      <c r="G107" s="4"/>
      <c r="H107" s="4"/>
      <c r="I107" s="4"/>
      <c r="J107" s="4"/>
      <c r="K107" s="25">
        <v>190</v>
      </c>
      <c r="L107" s="25">
        <v>130</v>
      </c>
      <c r="M107" s="26" t="s">
        <v>3</v>
      </c>
      <c r="N107" s="26" t="s">
        <v>3</v>
      </c>
      <c r="O107" s="26" t="s">
        <v>3</v>
      </c>
      <c r="P107" s="26" t="s">
        <v>3</v>
      </c>
      <c r="Q107" s="26" t="s">
        <v>3</v>
      </c>
      <c r="R107" s="26" t="s">
        <v>3</v>
      </c>
      <c r="S107" s="26" t="s">
        <v>3</v>
      </c>
      <c r="T107" s="26" t="s">
        <v>3</v>
      </c>
      <c r="U107" s="26" t="s">
        <v>3</v>
      </c>
      <c r="V107" s="26" t="s">
        <v>3</v>
      </c>
      <c r="W107" s="26" t="s">
        <v>3</v>
      </c>
      <c r="X107" s="26" t="s">
        <v>3</v>
      </c>
      <c r="Y107" s="25">
        <v>207.5</v>
      </c>
      <c r="Z107" s="4"/>
      <c r="AA107" s="4"/>
      <c r="AB107" s="4"/>
      <c r="AC107" s="4"/>
      <c r="AD107" s="4"/>
    </row>
    <row r="108" spans="1:30" s="39" customFormat="1" ht="13.2">
      <c r="A108" s="71"/>
      <c r="B108" s="38">
        <f>'data ACP'!B108</f>
        <v>20</v>
      </c>
      <c r="C108" s="12">
        <f>'data ACP'!C108</f>
        <v>45431</v>
      </c>
      <c r="D108" s="4"/>
      <c r="E108" s="4"/>
      <c r="F108" s="4"/>
      <c r="G108" s="4"/>
      <c r="H108" s="4"/>
      <c r="I108" s="4"/>
      <c r="J108" s="4"/>
      <c r="K108" s="25">
        <v>210</v>
      </c>
      <c r="L108" s="25">
        <v>129.33333333333334</v>
      </c>
      <c r="M108" s="26" t="s">
        <v>3</v>
      </c>
      <c r="N108" s="26" t="s">
        <v>3</v>
      </c>
      <c r="O108" s="26" t="s">
        <v>3</v>
      </c>
      <c r="P108" s="26" t="s">
        <v>3</v>
      </c>
      <c r="Q108" s="26" t="s">
        <v>3</v>
      </c>
      <c r="R108" s="26" t="s">
        <v>3</v>
      </c>
      <c r="S108" s="26" t="s">
        <v>3</v>
      </c>
      <c r="T108" s="26" t="s">
        <v>3</v>
      </c>
      <c r="U108" s="26" t="s">
        <v>3</v>
      </c>
      <c r="V108" s="26" t="s">
        <v>3</v>
      </c>
      <c r="W108" s="26" t="s">
        <v>3</v>
      </c>
      <c r="X108" s="26" t="s">
        <v>3</v>
      </c>
      <c r="Y108" s="25">
        <v>207.5</v>
      </c>
      <c r="Z108" s="4"/>
      <c r="AA108" s="4"/>
      <c r="AB108" s="4"/>
      <c r="AC108" s="4"/>
      <c r="AD108" s="4"/>
    </row>
    <row r="109" spans="1:30" s="39" customFormat="1" ht="13.2">
      <c r="A109" s="71"/>
      <c r="B109" s="38">
        <f>'data ACP'!B109</f>
        <v>21</v>
      </c>
      <c r="C109" s="12">
        <f>'data ACP'!C109</f>
        <v>45438</v>
      </c>
      <c r="D109" s="4"/>
      <c r="E109" s="4"/>
      <c r="F109" s="4"/>
      <c r="G109" s="4"/>
      <c r="H109" s="4"/>
      <c r="I109" s="4"/>
      <c r="J109" s="4"/>
      <c r="K109" s="25">
        <v>262.5</v>
      </c>
      <c r="L109" s="25">
        <v>128.33333333333334</v>
      </c>
      <c r="M109" s="26" t="s">
        <v>3</v>
      </c>
      <c r="N109" s="26" t="s">
        <v>3</v>
      </c>
      <c r="O109" s="26" t="s">
        <v>3</v>
      </c>
      <c r="P109" s="26" t="s">
        <v>3</v>
      </c>
      <c r="Q109" s="26" t="s">
        <v>3</v>
      </c>
      <c r="R109" s="26" t="s">
        <v>3</v>
      </c>
      <c r="S109" s="26" t="s">
        <v>3</v>
      </c>
      <c r="T109" s="26" t="s">
        <v>3</v>
      </c>
      <c r="U109" s="26" t="s">
        <v>3</v>
      </c>
      <c r="V109" s="26" t="s">
        <v>3</v>
      </c>
      <c r="W109" s="26" t="s">
        <v>3</v>
      </c>
      <c r="X109" s="26" t="s">
        <v>3</v>
      </c>
      <c r="Y109" s="25">
        <v>207.5</v>
      </c>
      <c r="Z109" s="4"/>
      <c r="AA109" s="4"/>
      <c r="AB109" s="4"/>
      <c r="AC109" s="4"/>
      <c r="AD109" s="4"/>
    </row>
    <row r="110" spans="1:30" s="39" customFormat="1" ht="13.2">
      <c r="A110" s="71"/>
      <c r="B110" s="38">
        <f>'data ACP'!B110</f>
        <v>22</v>
      </c>
      <c r="C110" s="12">
        <f>'data ACP'!C110</f>
        <v>45445</v>
      </c>
      <c r="D110" s="4"/>
      <c r="E110" s="4"/>
      <c r="F110" s="4"/>
      <c r="G110" s="4"/>
      <c r="H110" s="4"/>
      <c r="I110" s="4"/>
      <c r="J110" s="4"/>
      <c r="K110" s="25">
        <v>267.5</v>
      </c>
      <c r="L110" s="25">
        <v>128.33333333333334</v>
      </c>
      <c r="M110" s="26" t="s">
        <v>3</v>
      </c>
      <c r="N110" s="26" t="s">
        <v>3</v>
      </c>
      <c r="O110" s="26" t="s">
        <v>3</v>
      </c>
      <c r="P110" s="26" t="s">
        <v>3</v>
      </c>
      <c r="Q110" s="26" t="s">
        <v>3</v>
      </c>
      <c r="R110" s="26" t="s">
        <v>3</v>
      </c>
      <c r="S110" s="26" t="s">
        <v>3</v>
      </c>
      <c r="T110" s="26" t="s">
        <v>3</v>
      </c>
      <c r="U110" s="26" t="s">
        <v>3</v>
      </c>
      <c r="V110" s="26" t="s">
        <v>3</v>
      </c>
      <c r="W110" s="26" t="s">
        <v>3</v>
      </c>
      <c r="X110" s="26" t="s">
        <v>3</v>
      </c>
      <c r="Y110" s="25">
        <v>207.5</v>
      </c>
      <c r="Z110" s="4"/>
      <c r="AA110" s="4"/>
      <c r="AB110" s="4"/>
      <c r="AC110" s="4"/>
      <c r="AD110" s="4"/>
    </row>
    <row r="111" spans="1:30" s="39" customFormat="1" ht="13.2">
      <c r="A111" s="71"/>
      <c r="B111" s="38">
        <f>'data ACP'!B111</f>
        <v>23</v>
      </c>
      <c r="C111" s="12">
        <f>'data ACP'!C111</f>
        <v>45452</v>
      </c>
      <c r="D111" s="4"/>
      <c r="E111" s="4"/>
      <c r="F111" s="4"/>
      <c r="G111" s="4"/>
      <c r="H111" s="4"/>
      <c r="I111" s="4"/>
      <c r="J111" s="4"/>
      <c r="K111" s="25">
        <v>320</v>
      </c>
      <c r="L111" s="25">
        <v>128.33333333333334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5"/>
      <c r="Z111" s="4"/>
      <c r="AA111" s="4"/>
      <c r="AB111" s="4"/>
      <c r="AC111" s="4"/>
      <c r="AD111" s="4"/>
    </row>
    <row r="112" spans="1:30" s="45" customFormat="1" ht="13.2">
      <c r="A112" s="71"/>
      <c r="B112" s="38">
        <f>'data ACP'!B112</f>
        <v>24</v>
      </c>
      <c r="C112" s="12">
        <f>'data ACP'!C112</f>
        <v>45459</v>
      </c>
      <c r="D112" s="4"/>
      <c r="E112" s="4"/>
      <c r="F112" s="4"/>
      <c r="G112" s="4"/>
      <c r="H112" s="4"/>
      <c r="I112" s="4"/>
      <c r="J112" s="4"/>
      <c r="K112" s="25">
        <v>325</v>
      </c>
      <c r="L112" s="25">
        <v>128.33333333333334</v>
      </c>
      <c r="M112" s="26" t="s">
        <v>3</v>
      </c>
      <c r="N112" s="26" t="s">
        <v>3</v>
      </c>
      <c r="O112" s="26" t="s">
        <v>3</v>
      </c>
      <c r="P112" s="26" t="s">
        <v>3</v>
      </c>
      <c r="Q112" s="26" t="s">
        <v>3</v>
      </c>
      <c r="R112" s="26" t="s">
        <v>3</v>
      </c>
      <c r="S112" s="26" t="s">
        <v>3</v>
      </c>
      <c r="T112" s="26" t="s">
        <v>3</v>
      </c>
      <c r="U112" s="26" t="s">
        <v>3</v>
      </c>
      <c r="V112" s="26" t="s">
        <v>3</v>
      </c>
      <c r="W112" s="26" t="s">
        <v>3</v>
      </c>
      <c r="X112" s="26" t="s">
        <v>3</v>
      </c>
      <c r="Y112" s="25">
        <v>207.5</v>
      </c>
      <c r="Z112" s="4"/>
      <c r="AA112" s="4"/>
      <c r="AB112" s="4"/>
      <c r="AC112" s="4"/>
      <c r="AD112" s="4"/>
    </row>
    <row r="113" spans="1:31" s="47" customFormat="1" ht="13.2">
      <c r="A113" s="71"/>
      <c r="B113" s="38">
        <f>'data ACP'!B113</f>
        <v>25</v>
      </c>
      <c r="C113" s="12">
        <f>'data ACP'!C113</f>
        <v>45466</v>
      </c>
      <c r="D113" s="4"/>
      <c r="E113" s="4"/>
      <c r="F113" s="4"/>
      <c r="G113" s="4"/>
      <c r="H113" s="4"/>
      <c r="I113" s="4"/>
      <c r="J113" s="4"/>
      <c r="K113" s="25">
        <v>312.5</v>
      </c>
      <c r="L113" s="25">
        <v>128.33333333333334</v>
      </c>
      <c r="M113" s="26" t="s">
        <v>3</v>
      </c>
      <c r="N113" s="26" t="s">
        <v>3</v>
      </c>
      <c r="O113" s="26" t="s">
        <v>3</v>
      </c>
      <c r="P113" s="26" t="s">
        <v>3</v>
      </c>
      <c r="Q113" s="26" t="s">
        <v>3</v>
      </c>
      <c r="R113" s="26" t="s">
        <v>3</v>
      </c>
      <c r="S113" s="26" t="s">
        <v>3</v>
      </c>
      <c r="T113" s="26" t="s">
        <v>3</v>
      </c>
      <c r="U113" s="26" t="s">
        <v>3</v>
      </c>
      <c r="V113" s="26" t="s">
        <v>3</v>
      </c>
      <c r="W113" s="26" t="s">
        <v>3</v>
      </c>
      <c r="X113" s="26" t="s">
        <v>3</v>
      </c>
      <c r="Y113" s="25">
        <v>207.5</v>
      </c>
      <c r="Z113" s="4"/>
      <c r="AA113" s="4"/>
      <c r="AB113" s="4"/>
      <c r="AC113" s="4"/>
      <c r="AD113" s="4"/>
    </row>
    <row r="114" spans="1:31" s="47" customFormat="1" ht="13.2">
      <c r="A114" s="71"/>
      <c r="B114" s="38">
        <f>'data ACP'!B114</f>
        <v>26</v>
      </c>
      <c r="C114" s="12">
        <f>'data ACP'!C114</f>
        <v>45473</v>
      </c>
      <c r="D114" s="4"/>
      <c r="E114" s="4"/>
      <c r="F114" s="4"/>
      <c r="G114" s="4"/>
      <c r="H114" s="4"/>
      <c r="I114" s="4"/>
      <c r="J114" s="4"/>
      <c r="K114" s="25"/>
      <c r="L114" s="25">
        <v>129</v>
      </c>
      <c r="M114" s="26" t="s">
        <v>3</v>
      </c>
      <c r="N114" s="26" t="s">
        <v>3</v>
      </c>
      <c r="O114" s="26" t="s">
        <v>3</v>
      </c>
      <c r="P114" s="26" t="s">
        <v>3</v>
      </c>
      <c r="Q114" s="26" t="s">
        <v>3</v>
      </c>
      <c r="R114" s="26" t="s">
        <v>3</v>
      </c>
      <c r="S114" s="26" t="s">
        <v>3</v>
      </c>
      <c r="T114" s="26" t="s">
        <v>3</v>
      </c>
      <c r="U114" s="26" t="s">
        <v>3</v>
      </c>
      <c r="V114" s="26" t="s">
        <v>3</v>
      </c>
      <c r="W114" s="26" t="s">
        <v>3</v>
      </c>
      <c r="X114" s="26" t="s">
        <v>3</v>
      </c>
      <c r="Y114" s="25">
        <v>207.5</v>
      </c>
      <c r="Z114" s="4"/>
      <c r="AA114" s="4"/>
      <c r="AB114" s="4"/>
      <c r="AC114" s="4"/>
      <c r="AD114" s="4"/>
    </row>
    <row r="115" spans="1:31" s="49" customFormat="1" ht="13.2">
      <c r="A115" s="71"/>
      <c r="B115" s="38">
        <f>'data ACP'!B115</f>
        <v>27</v>
      </c>
      <c r="C115" s="12">
        <f>'data ACP'!C115</f>
        <v>45480</v>
      </c>
      <c r="D115" s="4" t="s">
        <v>3</v>
      </c>
      <c r="E115" s="4" t="s">
        <v>3</v>
      </c>
      <c r="F115" s="4" t="s">
        <v>3</v>
      </c>
      <c r="G115" s="4" t="s">
        <v>3</v>
      </c>
      <c r="H115" s="4"/>
      <c r="I115" s="4" t="s">
        <v>3</v>
      </c>
      <c r="J115" s="4" t="s">
        <v>3</v>
      </c>
      <c r="K115" s="25">
        <v>280</v>
      </c>
      <c r="L115" s="25">
        <v>129.33333333333334</v>
      </c>
      <c r="M115" s="26" t="s">
        <v>3</v>
      </c>
      <c r="N115" s="26" t="s">
        <v>3</v>
      </c>
      <c r="O115" s="26" t="s">
        <v>3</v>
      </c>
      <c r="P115" s="26" t="s">
        <v>3</v>
      </c>
      <c r="Q115" s="26" t="s">
        <v>3</v>
      </c>
      <c r="R115" s="26" t="s">
        <v>3</v>
      </c>
      <c r="S115" s="26" t="s">
        <v>3</v>
      </c>
      <c r="T115" s="26" t="s">
        <v>3</v>
      </c>
      <c r="U115" s="26" t="s">
        <v>3</v>
      </c>
      <c r="V115" s="26" t="s">
        <v>3</v>
      </c>
      <c r="W115" s="26" t="s">
        <v>3</v>
      </c>
      <c r="X115" s="26" t="s">
        <v>3</v>
      </c>
      <c r="Y115" s="25">
        <v>207.5</v>
      </c>
      <c r="Z115" s="4" t="s">
        <v>3</v>
      </c>
      <c r="AA115" s="4" t="s">
        <v>3</v>
      </c>
      <c r="AB115" s="4" t="s">
        <v>3</v>
      </c>
      <c r="AC115" s="4" t="s">
        <v>3</v>
      </c>
      <c r="AD115" s="4" t="s">
        <v>3</v>
      </c>
    </row>
    <row r="116" spans="1:31" s="49" customFormat="1" ht="13.2">
      <c r="A116" s="71"/>
      <c r="B116" s="38">
        <f>'data ACP'!B116</f>
        <v>28</v>
      </c>
      <c r="C116" s="12">
        <f>'data ACP'!C116</f>
        <v>45487</v>
      </c>
      <c r="D116" s="4"/>
      <c r="E116" s="4"/>
      <c r="F116" s="4"/>
      <c r="G116" s="4"/>
      <c r="H116" s="4"/>
      <c r="I116" s="4"/>
      <c r="J116" s="4"/>
      <c r="K116" s="25">
        <v>270</v>
      </c>
      <c r="L116" s="25">
        <v>128.66666666666666</v>
      </c>
      <c r="M116" s="26" t="s">
        <v>3</v>
      </c>
      <c r="N116" s="26" t="s">
        <v>3</v>
      </c>
      <c r="O116" s="26" t="s">
        <v>3</v>
      </c>
      <c r="P116" s="26" t="s">
        <v>3</v>
      </c>
      <c r="Q116" s="26" t="s">
        <v>3</v>
      </c>
      <c r="R116" s="26" t="s">
        <v>3</v>
      </c>
      <c r="S116" s="26" t="s">
        <v>3</v>
      </c>
      <c r="T116" s="26" t="s">
        <v>3</v>
      </c>
      <c r="U116" s="26" t="s">
        <v>3</v>
      </c>
      <c r="V116" s="26" t="s">
        <v>3</v>
      </c>
      <c r="W116" s="26" t="s">
        <v>3</v>
      </c>
      <c r="X116" s="26" t="s">
        <v>3</v>
      </c>
      <c r="Y116" s="25">
        <v>207.5</v>
      </c>
      <c r="Z116" s="4"/>
      <c r="AA116" s="4"/>
      <c r="AB116" s="4"/>
      <c r="AC116" s="4"/>
      <c r="AD116" s="4"/>
    </row>
    <row r="117" spans="1:31" s="49" customFormat="1" ht="13.2">
      <c r="A117" s="71"/>
      <c r="B117" s="38">
        <f>'data ACP'!B117</f>
        <v>29</v>
      </c>
      <c r="C117" s="12">
        <f>'data ACP'!C117</f>
        <v>45494</v>
      </c>
      <c r="D117" s="4"/>
      <c r="E117" s="4"/>
      <c r="F117" s="4"/>
      <c r="G117" s="4" t="s">
        <v>3</v>
      </c>
      <c r="H117" s="4"/>
      <c r="I117" s="4" t="s">
        <v>3</v>
      </c>
      <c r="J117" s="4" t="s">
        <v>3</v>
      </c>
      <c r="K117" s="25">
        <v>232.5</v>
      </c>
      <c r="L117" s="25">
        <v>126.66666666666667</v>
      </c>
      <c r="M117" s="26" t="s">
        <v>3</v>
      </c>
      <c r="N117" s="26" t="s">
        <v>3</v>
      </c>
      <c r="O117" s="26" t="s">
        <v>3</v>
      </c>
      <c r="P117" s="26" t="s">
        <v>3</v>
      </c>
      <c r="Q117" s="26" t="s">
        <v>3</v>
      </c>
      <c r="R117" s="26" t="s">
        <v>3</v>
      </c>
      <c r="S117" s="26" t="s">
        <v>3</v>
      </c>
      <c r="T117" s="26" t="s">
        <v>3</v>
      </c>
      <c r="U117" s="26" t="s">
        <v>3</v>
      </c>
      <c r="V117" s="26" t="s">
        <v>3</v>
      </c>
      <c r="W117" s="26" t="s">
        <v>3</v>
      </c>
      <c r="X117" s="26" t="s">
        <v>3</v>
      </c>
      <c r="Y117" s="25">
        <v>207.5</v>
      </c>
      <c r="Z117" s="4"/>
      <c r="AA117" s="4"/>
      <c r="AB117" s="4"/>
      <c r="AC117" s="4"/>
      <c r="AD117" s="4"/>
    </row>
    <row r="118" spans="1:31" s="51" customFormat="1" ht="13.2">
      <c r="A118" s="71"/>
      <c r="B118" s="38">
        <f>'data ACP'!B118</f>
        <v>30</v>
      </c>
      <c r="C118" s="12">
        <f>'data ACP'!C118</f>
        <v>45501</v>
      </c>
      <c r="D118" s="4" t="s">
        <v>3</v>
      </c>
      <c r="E118" s="4" t="s">
        <v>3</v>
      </c>
      <c r="F118" s="4" t="s">
        <v>3</v>
      </c>
      <c r="G118" s="4" t="s">
        <v>3</v>
      </c>
      <c r="H118" s="4" t="s">
        <v>3</v>
      </c>
      <c r="I118" s="4" t="s">
        <v>3</v>
      </c>
      <c r="J118" s="4" t="s">
        <v>3</v>
      </c>
      <c r="K118" s="25">
        <v>205</v>
      </c>
      <c r="L118" s="25">
        <v>128.33333333333334</v>
      </c>
      <c r="M118" s="26" t="s">
        <v>3</v>
      </c>
      <c r="N118" s="26" t="s">
        <v>3</v>
      </c>
      <c r="O118" s="26" t="s">
        <v>3</v>
      </c>
      <c r="P118" s="26" t="s">
        <v>3</v>
      </c>
      <c r="Q118" s="26" t="s">
        <v>3</v>
      </c>
      <c r="R118" s="26" t="s">
        <v>3</v>
      </c>
      <c r="S118" s="26" t="s">
        <v>3</v>
      </c>
      <c r="T118" s="26" t="s">
        <v>3</v>
      </c>
      <c r="U118" s="26" t="s">
        <v>3</v>
      </c>
      <c r="V118" s="26" t="s">
        <v>3</v>
      </c>
      <c r="W118" s="26" t="s">
        <v>3</v>
      </c>
      <c r="X118" s="26" t="s">
        <v>3</v>
      </c>
      <c r="Y118" s="25">
        <v>207.5</v>
      </c>
      <c r="Z118" s="4" t="s">
        <v>3</v>
      </c>
      <c r="AA118" s="4" t="s">
        <v>3</v>
      </c>
      <c r="AB118" s="4" t="s">
        <v>3</v>
      </c>
      <c r="AC118" s="4" t="s">
        <v>3</v>
      </c>
      <c r="AD118" s="4">
        <v>78.995000000000005</v>
      </c>
      <c r="AE118" s="51" t="s">
        <v>3</v>
      </c>
    </row>
    <row r="119" spans="1:31" s="54" customFormat="1" ht="13.2">
      <c r="A119" s="71"/>
      <c r="B119" s="38">
        <f>'data ACP'!B119</f>
        <v>31</v>
      </c>
      <c r="C119" s="12">
        <f>'data ACP'!C119</f>
        <v>45508</v>
      </c>
      <c r="D119" s="4"/>
      <c r="E119" s="4"/>
      <c r="F119" s="4"/>
      <c r="G119" s="4"/>
      <c r="H119" s="4"/>
      <c r="I119" s="4"/>
      <c r="J119" s="4"/>
      <c r="K119" s="25">
        <v>165</v>
      </c>
      <c r="L119" s="25">
        <v>127.66666666666667</v>
      </c>
      <c r="M119" s="26" t="s">
        <v>3</v>
      </c>
      <c r="N119" s="26" t="s">
        <v>3</v>
      </c>
      <c r="O119" s="26" t="s">
        <v>3</v>
      </c>
      <c r="P119" s="26" t="s">
        <v>3</v>
      </c>
      <c r="Q119" s="26" t="s">
        <v>3</v>
      </c>
      <c r="R119" s="26" t="s">
        <v>3</v>
      </c>
      <c r="S119" s="26" t="s">
        <v>3</v>
      </c>
      <c r="T119" s="26" t="s">
        <v>3</v>
      </c>
      <c r="U119" s="26" t="s">
        <v>3</v>
      </c>
      <c r="V119" s="26" t="s">
        <v>3</v>
      </c>
      <c r="W119" s="26" t="s">
        <v>3</v>
      </c>
      <c r="X119" s="26" t="s">
        <v>3</v>
      </c>
      <c r="Y119" s="25">
        <v>207.5</v>
      </c>
      <c r="Z119" s="4"/>
      <c r="AA119" s="4"/>
      <c r="AB119" s="4"/>
      <c r="AC119" s="4"/>
      <c r="AD119" s="4"/>
    </row>
    <row r="120" spans="1:31" s="54" customFormat="1" ht="13.2">
      <c r="A120" s="71"/>
      <c r="B120" s="38">
        <f>'data ACP'!B120</f>
        <v>32</v>
      </c>
      <c r="C120" s="12">
        <f>'data ACP'!C120</f>
        <v>45515</v>
      </c>
      <c r="D120" s="4"/>
      <c r="E120" s="4"/>
      <c r="F120" s="4"/>
      <c r="G120" s="4"/>
      <c r="H120" s="4"/>
      <c r="I120" s="4"/>
      <c r="J120" s="4"/>
      <c r="K120" s="57">
        <v>125</v>
      </c>
      <c r="L120" s="57">
        <v>126.66666666666667</v>
      </c>
      <c r="M120" s="57" t="s">
        <v>3</v>
      </c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5"/>
      <c r="Z120" s="4"/>
      <c r="AA120" s="4"/>
      <c r="AB120" s="4"/>
      <c r="AC120" s="4"/>
      <c r="AD120" s="4"/>
    </row>
    <row r="121" spans="1:31" s="54" customFormat="1" ht="13.2">
      <c r="A121" s="71"/>
      <c r="B121" s="38">
        <f>'data ACP'!B121</f>
        <v>33</v>
      </c>
      <c r="C121" s="12">
        <f>'data ACP'!C121</f>
        <v>45522</v>
      </c>
      <c r="D121" s="4"/>
      <c r="E121" s="4"/>
      <c r="F121" s="4"/>
      <c r="G121" s="4"/>
      <c r="H121" s="4"/>
      <c r="I121" s="4"/>
      <c r="J121" s="4"/>
      <c r="K121" s="25"/>
      <c r="L121" s="25">
        <v>126.66666666666667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>
        <v>207.5</v>
      </c>
      <c r="Z121" s="4"/>
      <c r="AA121" s="4"/>
      <c r="AB121" s="4"/>
      <c r="AC121" s="4"/>
      <c r="AD121" s="4"/>
    </row>
    <row r="122" spans="1:31" s="56" customFormat="1" ht="13.2">
      <c r="A122" s="71"/>
      <c r="B122" s="38">
        <f>'data ACP'!B122</f>
        <v>34</v>
      </c>
      <c r="C122" s="12">
        <f>'data ACP'!C122</f>
        <v>45529</v>
      </c>
      <c r="D122" s="4"/>
      <c r="E122" s="4"/>
      <c r="F122" s="4"/>
      <c r="G122" s="4"/>
      <c r="H122" s="4"/>
      <c r="I122" s="4"/>
      <c r="J122" s="4"/>
      <c r="K122" s="25"/>
      <c r="L122" s="25">
        <v>125</v>
      </c>
      <c r="M122" s="25" t="s">
        <v>3</v>
      </c>
      <c r="N122" s="26" t="s">
        <v>3</v>
      </c>
      <c r="O122" s="26" t="s">
        <v>3</v>
      </c>
      <c r="P122" s="26" t="s">
        <v>3</v>
      </c>
      <c r="Q122" s="26" t="s">
        <v>3</v>
      </c>
      <c r="R122" s="26" t="s">
        <v>3</v>
      </c>
      <c r="S122" s="26" t="s">
        <v>3</v>
      </c>
      <c r="T122" s="26" t="s">
        <v>3</v>
      </c>
      <c r="U122" s="26" t="s">
        <v>3</v>
      </c>
      <c r="V122" s="26" t="s">
        <v>3</v>
      </c>
      <c r="W122" s="26" t="s">
        <v>3</v>
      </c>
      <c r="X122" s="26" t="s">
        <v>3</v>
      </c>
      <c r="Y122" s="26">
        <v>207.5</v>
      </c>
      <c r="Z122" s="4"/>
      <c r="AA122" s="4"/>
      <c r="AB122" s="4"/>
      <c r="AC122" s="4"/>
      <c r="AD122" s="4"/>
    </row>
    <row r="123" spans="1:31" s="56" customFormat="1" ht="13.2">
      <c r="A123" s="71"/>
      <c r="B123" s="38">
        <f>'data ACP'!B123</f>
        <v>35</v>
      </c>
      <c r="C123" s="12">
        <f>'data ACP'!C123</f>
        <v>45536</v>
      </c>
      <c r="D123" s="4"/>
      <c r="E123" s="4"/>
      <c r="F123" s="4"/>
      <c r="G123" s="4"/>
      <c r="H123" s="4"/>
      <c r="I123" s="4"/>
      <c r="J123" s="4"/>
      <c r="K123" s="25"/>
      <c r="L123" s="25">
        <v>125</v>
      </c>
      <c r="M123" s="25" t="s">
        <v>3</v>
      </c>
      <c r="N123" s="26" t="s">
        <v>3</v>
      </c>
      <c r="O123" s="26" t="s">
        <v>3</v>
      </c>
      <c r="P123" s="26" t="s">
        <v>3</v>
      </c>
      <c r="Q123" s="26" t="s">
        <v>3</v>
      </c>
      <c r="R123" s="26" t="s">
        <v>3</v>
      </c>
      <c r="S123" s="26" t="s">
        <v>3</v>
      </c>
      <c r="T123" s="26" t="s">
        <v>3</v>
      </c>
      <c r="U123" s="26" t="s">
        <v>3</v>
      </c>
      <c r="V123" s="26" t="s">
        <v>3</v>
      </c>
      <c r="W123" s="26" t="s">
        <v>3</v>
      </c>
      <c r="X123" s="26" t="s">
        <v>3</v>
      </c>
      <c r="Y123" s="26">
        <v>207.5</v>
      </c>
      <c r="Z123" s="4"/>
      <c r="AA123" s="4"/>
      <c r="AB123" s="4"/>
      <c r="AC123" s="4"/>
      <c r="AD123" s="4"/>
    </row>
    <row r="124" spans="1:31" s="58" customFormat="1" ht="13.2">
      <c r="A124" s="71"/>
      <c r="B124" s="38">
        <f>'data ACP'!B124</f>
        <v>36</v>
      </c>
      <c r="C124" s="12">
        <f>'data ACP'!C124</f>
        <v>45543</v>
      </c>
      <c r="D124" s="4"/>
      <c r="E124" s="4"/>
      <c r="F124" s="4"/>
      <c r="G124" s="4"/>
      <c r="H124" s="4"/>
      <c r="I124" s="4"/>
      <c r="J124" s="4"/>
      <c r="K124" s="25"/>
      <c r="L124" s="25">
        <v>125</v>
      </c>
      <c r="M124" s="25" t="s">
        <v>3</v>
      </c>
      <c r="N124" s="26" t="s">
        <v>3</v>
      </c>
      <c r="O124" s="26" t="s">
        <v>3</v>
      </c>
      <c r="P124" s="26" t="s">
        <v>3</v>
      </c>
      <c r="Q124" s="26" t="s">
        <v>3</v>
      </c>
      <c r="R124" s="26" t="s">
        <v>3</v>
      </c>
      <c r="S124" s="26" t="s">
        <v>3</v>
      </c>
      <c r="T124" s="26" t="s">
        <v>3</v>
      </c>
      <c r="U124" s="26" t="s">
        <v>3</v>
      </c>
      <c r="V124" s="26" t="s">
        <v>3</v>
      </c>
      <c r="W124" s="26" t="s">
        <v>3</v>
      </c>
      <c r="X124" s="26" t="s">
        <v>3</v>
      </c>
      <c r="Y124" s="26">
        <v>207.5</v>
      </c>
      <c r="Z124" s="4" t="s">
        <v>3</v>
      </c>
      <c r="AA124" s="4" t="s">
        <v>3</v>
      </c>
      <c r="AB124" s="4" t="s">
        <v>3</v>
      </c>
      <c r="AC124" s="4" t="s">
        <v>3</v>
      </c>
      <c r="AD124" s="4"/>
    </row>
    <row r="125" spans="1:31" s="59" customFormat="1" ht="13.2">
      <c r="A125" s="71"/>
      <c r="B125" s="38">
        <f>'data ACP'!B125</f>
        <v>37</v>
      </c>
      <c r="C125" s="12">
        <f>'data ACP'!C125</f>
        <v>45550</v>
      </c>
      <c r="D125" s="4"/>
      <c r="E125" s="4"/>
      <c r="F125" s="4"/>
      <c r="G125" s="4"/>
      <c r="H125" s="4"/>
      <c r="I125" s="4"/>
      <c r="J125" s="4"/>
      <c r="K125" s="25">
        <v>97.5</v>
      </c>
      <c r="L125" s="25">
        <v>125</v>
      </c>
      <c r="M125" s="25" t="s">
        <v>3</v>
      </c>
      <c r="N125" s="26" t="s">
        <v>3</v>
      </c>
      <c r="O125" s="26" t="s">
        <v>3</v>
      </c>
      <c r="P125" s="26" t="s">
        <v>3</v>
      </c>
      <c r="Q125" s="26" t="s">
        <v>3</v>
      </c>
      <c r="R125" s="26" t="s">
        <v>3</v>
      </c>
      <c r="S125" s="26" t="s">
        <v>3</v>
      </c>
      <c r="T125" s="26" t="s">
        <v>3</v>
      </c>
      <c r="U125" s="26" t="s">
        <v>3</v>
      </c>
      <c r="V125" s="26" t="s">
        <v>3</v>
      </c>
      <c r="W125" s="26" t="s">
        <v>3</v>
      </c>
      <c r="X125" s="26" t="s">
        <v>3</v>
      </c>
      <c r="Y125" s="26">
        <v>205</v>
      </c>
      <c r="Z125" s="4"/>
      <c r="AA125" s="4"/>
      <c r="AB125" s="4"/>
      <c r="AC125" s="4"/>
      <c r="AD125" s="4"/>
    </row>
    <row r="126" spans="1:31" s="61" customFormat="1" ht="13.2">
      <c r="A126" s="71"/>
      <c r="B126" s="38">
        <f>'data ACP'!B126</f>
        <v>38</v>
      </c>
      <c r="C126" s="12">
        <f>'data ACP'!C126</f>
        <v>45557</v>
      </c>
      <c r="D126" s="4" t="s">
        <v>3</v>
      </c>
      <c r="E126" s="4" t="s">
        <v>3</v>
      </c>
      <c r="F126" s="4" t="s">
        <v>3</v>
      </c>
      <c r="G126" s="4" t="s">
        <v>3</v>
      </c>
      <c r="H126" s="4" t="s">
        <v>3</v>
      </c>
      <c r="I126" s="4" t="s">
        <v>3</v>
      </c>
      <c r="J126" s="4" t="s">
        <v>3</v>
      </c>
      <c r="K126" s="25">
        <v>110</v>
      </c>
      <c r="L126" s="25">
        <v>125</v>
      </c>
      <c r="M126" s="25" t="s">
        <v>3</v>
      </c>
      <c r="N126" s="26" t="s">
        <v>3</v>
      </c>
      <c r="O126" s="26" t="s">
        <v>3</v>
      </c>
      <c r="P126" s="26" t="s">
        <v>3</v>
      </c>
      <c r="Q126" s="26" t="s">
        <v>3</v>
      </c>
      <c r="R126" s="26" t="s">
        <v>3</v>
      </c>
      <c r="S126" s="26" t="s">
        <v>3</v>
      </c>
      <c r="T126" s="26" t="s">
        <v>3</v>
      </c>
      <c r="U126" s="26" t="s">
        <v>3</v>
      </c>
      <c r="V126" s="26" t="s">
        <v>3</v>
      </c>
      <c r="W126" s="26" t="s">
        <v>3</v>
      </c>
      <c r="X126" s="26" t="s">
        <v>3</v>
      </c>
      <c r="Y126" s="26">
        <v>207.5</v>
      </c>
      <c r="Z126" s="4" t="s">
        <v>3</v>
      </c>
      <c r="AA126" s="4"/>
      <c r="AB126" s="4"/>
      <c r="AC126" s="4"/>
      <c r="AD126" s="4"/>
    </row>
    <row r="127" spans="1:31" s="61" customFormat="1" ht="13.2">
      <c r="A127" s="71"/>
      <c r="B127" s="38">
        <f>'data ACP'!B127</f>
        <v>39</v>
      </c>
      <c r="C127" s="12">
        <f>'data ACP'!C127</f>
        <v>45564</v>
      </c>
      <c r="D127" s="4"/>
      <c r="E127" s="4"/>
      <c r="F127" s="4"/>
      <c r="G127" s="4"/>
      <c r="H127" s="4"/>
      <c r="I127" s="4"/>
      <c r="J127" s="4"/>
      <c r="K127" s="25">
        <v>117.5</v>
      </c>
      <c r="L127" s="25">
        <v>125</v>
      </c>
      <c r="M127" s="25" t="s">
        <v>3</v>
      </c>
      <c r="N127" s="26" t="s">
        <v>3</v>
      </c>
      <c r="O127" s="26" t="s">
        <v>3</v>
      </c>
      <c r="P127" s="26" t="s">
        <v>3</v>
      </c>
      <c r="Q127" s="26" t="s">
        <v>3</v>
      </c>
      <c r="R127" s="26" t="s">
        <v>3</v>
      </c>
      <c r="S127" s="26" t="s">
        <v>3</v>
      </c>
      <c r="T127" s="26" t="s">
        <v>3</v>
      </c>
      <c r="U127" s="26" t="s">
        <v>3</v>
      </c>
      <c r="V127" s="26" t="s">
        <v>3</v>
      </c>
      <c r="W127" s="26" t="s">
        <v>3</v>
      </c>
      <c r="X127" s="26" t="s">
        <v>3</v>
      </c>
      <c r="Y127" s="26">
        <v>207.5</v>
      </c>
      <c r="Z127" s="4"/>
      <c r="AA127" s="4"/>
      <c r="AB127" s="4"/>
      <c r="AC127" s="4"/>
      <c r="AD127" s="4"/>
    </row>
    <row r="128" spans="1:31" s="63" customFormat="1" ht="13.2">
      <c r="A128" s="71"/>
      <c r="B128" s="38">
        <f>'data ACP'!B128</f>
        <v>40</v>
      </c>
      <c r="C128" s="12">
        <f>'data ACP'!C128</f>
        <v>45571</v>
      </c>
      <c r="D128" s="4"/>
      <c r="E128" s="4"/>
      <c r="F128" s="4"/>
      <c r="G128" s="4"/>
      <c r="H128" s="4"/>
      <c r="I128" s="4"/>
      <c r="J128" s="4"/>
      <c r="K128" s="25">
        <v>117.5</v>
      </c>
      <c r="L128" s="25">
        <v>125</v>
      </c>
      <c r="M128" s="25" t="s">
        <v>3</v>
      </c>
      <c r="N128" s="26" t="s">
        <v>3</v>
      </c>
      <c r="O128" s="26" t="s">
        <v>3</v>
      </c>
      <c r="P128" s="26" t="s">
        <v>3</v>
      </c>
      <c r="Q128" s="26" t="s">
        <v>3</v>
      </c>
      <c r="R128" s="26" t="s">
        <v>3</v>
      </c>
      <c r="S128" s="26" t="s">
        <v>3</v>
      </c>
      <c r="T128" s="26" t="s">
        <v>3</v>
      </c>
      <c r="U128" s="26" t="s">
        <v>3</v>
      </c>
      <c r="V128" s="26" t="s">
        <v>3</v>
      </c>
      <c r="W128" s="26" t="s">
        <v>3</v>
      </c>
      <c r="X128" s="26" t="s">
        <v>3</v>
      </c>
      <c r="Y128" s="26">
        <v>207.5</v>
      </c>
      <c r="Z128" s="4"/>
      <c r="AA128" s="4"/>
      <c r="AB128" s="4"/>
      <c r="AC128" s="4"/>
      <c r="AD128" s="4"/>
    </row>
    <row r="129" spans="1:30" s="63" customFormat="1" ht="13.2">
      <c r="A129" s="71"/>
      <c r="B129" s="38">
        <f>'data ACP'!B129</f>
        <v>41</v>
      </c>
      <c r="C129" s="12">
        <f>'data ACP'!C129</f>
        <v>45578</v>
      </c>
      <c r="D129" s="4"/>
      <c r="E129" s="4"/>
      <c r="F129" s="4"/>
      <c r="G129" s="4"/>
      <c r="H129" s="4"/>
      <c r="I129" s="4"/>
      <c r="J129" s="4"/>
      <c r="K129" s="25">
        <v>115</v>
      </c>
      <c r="L129" s="25">
        <v>125</v>
      </c>
      <c r="M129" s="25" t="s">
        <v>3</v>
      </c>
      <c r="N129" s="26" t="s">
        <v>3</v>
      </c>
      <c r="O129" s="26" t="s">
        <v>3</v>
      </c>
      <c r="P129" s="26" t="s">
        <v>3</v>
      </c>
      <c r="Q129" s="26" t="s">
        <v>3</v>
      </c>
      <c r="R129" s="26" t="s">
        <v>3</v>
      </c>
      <c r="S129" s="26" t="s">
        <v>3</v>
      </c>
      <c r="T129" s="26" t="s">
        <v>3</v>
      </c>
      <c r="U129" s="26" t="s">
        <v>3</v>
      </c>
      <c r="V129" s="26" t="s">
        <v>3</v>
      </c>
      <c r="W129" s="26" t="s">
        <v>3</v>
      </c>
      <c r="X129" s="26" t="s">
        <v>3</v>
      </c>
      <c r="Y129" s="26">
        <v>207.5</v>
      </c>
      <c r="Z129" s="4"/>
      <c r="AA129" s="4"/>
      <c r="AB129" s="4"/>
      <c r="AC129" s="4"/>
      <c r="AD129" s="4"/>
    </row>
    <row r="130" spans="1:30" s="65" customFormat="1" ht="13.2">
      <c r="A130" s="71"/>
      <c r="B130" s="38">
        <f>'data ACP'!B130</f>
        <v>42</v>
      </c>
      <c r="C130" s="12">
        <f>'data ACP'!C130</f>
        <v>45585</v>
      </c>
      <c r="D130" s="4"/>
      <c r="E130" s="4"/>
      <c r="F130" s="4"/>
      <c r="G130" s="4"/>
      <c r="H130" s="4"/>
      <c r="I130" s="4"/>
      <c r="J130" s="4"/>
      <c r="K130" s="25">
        <v>112.5</v>
      </c>
      <c r="L130" s="25">
        <v>125</v>
      </c>
      <c r="M130" s="25" t="s">
        <v>3</v>
      </c>
      <c r="N130" s="26" t="s">
        <v>3</v>
      </c>
      <c r="O130" s="26" t="s">
        <v>3</v>
      </c>
      <c r="P130" s="26" t="s">
        <v>3</v>
      </c>
      <c r="Q130" s="26" t="s">
        <v>3</v>
      </c>
      <c r="R130" s="26" t="s">
        <v>3</v>
      </c>
      <c r="S130" s="26" t="s">
        <v>3</v>
      </c>
      <c r="T130" s="26" t="s">
        <v>3</v>
      </c>
      <c r="U130" s="26" t="s">
        <v>3</v>
      </c>
      <c r="V130" s="26" t="s">
        <v>3</v>
      </c>
      <c r="W130" s="26" t="s">
        <v>3</v>
      </c>
      <c r="X130" s="26" t="s">
        <v>3</v>
      </c>
      <c r="Y130" s="26">
        <v>207.5</v>
      </c>
      <c r="Z130" s="4"/>
      <c r="AA130" s="4"/>
      <c r="AB130" s="4"/>
      <c r="AC130" s="4"/>
      <c r="AD130" s="4"/>
    </row>
    <row r="131" spans="1:30" s="67" customFormat="1" ht="13.2">
      <c r="A131" s="71"/>
      <c r="B131" s="38">
        <f>'data ACP'!B131</f>
        <v>43</v>
      </c>
      <c r="C131" s="12">
        <f>'data ACP'!C131</f>
        <v>45592</v>
      </c>
      <c r="D131" s="4"/>
      <c r="E131" s="4"/>
      <c r="F131" s="4"/>
      <c r="G131" s="4"/>
      <c r="H131" s="4"/>
      <c r="I131" s="4"/>
      <c r="J131" s="4"/>
      <c r="K131" s="25">
        <v>115</v>
      </c>
      <c r="L131" s="25">
        <v>125</v>
      </c>
      <c r="M131" s="25" t="s">
        <v>3</v>
      </c>
      <c r="N131" s="26" t="s">
        <v>3</v>
      </c>
      <c r="O131" s="26" t="s">
        <v>3</v>
      </c>
      <c r="P131" s="26" t="s">
        <v>3</v>
      </c>
      <c r="Q131" s="26" t="s">
        <v>3</v>
      </c>
      <c r="R131" s="26" t="s">
        <v>3</v>
      </c>
      <c r="S131" s="26" t="s">
        <v>3</v>
      </c>
      <c r="T131" s="26" t="s">
        <v>3</v>
      </c>
      <c r="U131" s="26" t="s">
        <v>3</v>
      </c>
      <c r="V131" s="26" t="s">
        <v>3</v>
      </c>
      <c r="W131" s="26" t="s">
        <v>3</v>
      </c>
      <c r="X131" s="26" t="s">
        <v>3</v>
      </c>
      <c r="Y131" s="26">
        <v>207.5</v>
      </c>
      <c r="Z131" s="4"/>
      <c r="AA131" s="4"/>
      <c r="AB131" s="4"/>
      <c r="AC131" s="4"/>
      <c r="AD131" s="4"/>
    </row>
    <row r="132" spans="1:30" s="67" customFormat="1" ht="13.2">
      <c r="A132" s="71"/>
      <c r="B132" s="38">
        <f>'data ACP'!B132</f>
        <v>44</v>
      </c>
      <c r="C132" s="12">
        <f>'data ACP'!C132</f>
        <v>45599</v>
      </c>
      <c r="D132" s="4"/>
      <c r="E132" s="4"/>
      <c r="F132" s="4"/>
      <c r="G132" s="4"/>
      <c r="H132" s="4"/>
      <c r="I132" s="4"/>
      <c r="J132" s="4"/>
      <c r="K132" s="25">
        <v>115</v>
      </c>
      <c r="L132" s="25">
        <v>128.33333333333334</v>
      </c>
      <c r="M132" s="25" t="s">
        <v>3</v>
      </c>
      <c r="N132" s="26" t="s">
        <v>3</v>
      </c>
      <c r="O132" s="26" t="s">
        <v>3</v>
      </c>
      <c r="P132" s="26" t="s">
        <v>3</v>
      </c>
      <c r="Q132" s="26" t="s">
        <v>3</v>
      </c>
      <c r="R132" s="26" t="s">
        <v>3</v>
      </c>
      <c r="S132" s="26" t="s">
        <v>3</v>
      </c>
      <c r="T132" s="26" t="s">
        <v>3</v>
      </c>
      <c r="U132" s="26" t="s">
        <v>3</v>
      </c>
      <c r="V132" s="26" t="s">
        <v>3</v>
      </c>
      <c r="W132" s="26" t="s">
        <v>3</v>
      </c>
      <c r="X132" s="26" t="s">
        <v>3</v>
      </c>
      <c r="Y132" s="26">
        <v>215</v>
      </c>
      <c r="Z132" s="4"/>
      <c r="AA132" s="4"/>
      <c r="AB132" s="4"/>
      <c r="AC132" s="4"/>
      <c r="AD132" s="4"/>
    </row>
    <row r="133" spans="1:30" s="67" customFormat="1" ht="13.2">
      <c r="A133" s="71"/>
      <c r="B133" s="38">
        <f>'data ACP'!B133</f>
        <v>45</v>
      </c>
      <c r="C133" s="12">
        <f>'data ACP'!C133</f>
        <v>45606</v>
      </c>
      <c r="D133" s="4"/>
      <c r="E133" s="4"/>
      <c r="F133" s="4"/>
      <c r="G133" s="4"/>
      <c r="H133" s="4"/>
      <c r="I133" s="4"/>
      <c r="J133" s="4"/>
      <c r="K133" s="25">
        <v>120</v>
      </c>
      <c r="L133" s="25">
        <v>128.33333333333334</v>
      </c>
      <c r="M133" s="25" t="s">
        <v>3</v>
      </c>
      <c r="N133" s="26" t="s">
        <v>3</v>
      </c>
      <c r="O133" s="26" t="s">
        <v>3</v>
      </c>
      <c r="P133" s="26" t="s">
        <v>3</v>
      </c>
      <c r="Q133" s="26" t="s">
        <v>3</v>
      </c>
      <c r="R133" s="26" t="s">
        <v>3</v>
      </c>
      <c r="S133" s="26" t="s">
        <v>3</v>
      </c>
      <c r="T133" s="26" t="s">
        <v>3</v>
      </c>
      <c r="U133" s="26" t="s">
        <v>3</v>
      </c>
      <c r="V133" s="26" t="s">
        <v>3</v>
      </c>
      <c r="W133" s="26" t="s">
        <v>3</v>
      </c>
      <c r="X133" s="26" t="s">
        <v>3</v>
      </c>
      <c r="Y133" s="26">
        <v>215</v>
      </c>
      <c r="Z133" s="4"/>
      <c r="AA133" s="4"/>
      <c r="AB133" s="4"/>
      <c r="AC133" s="4"/>
      <c r="AD133" s="4"/>
    </row>
    <row r="134" spans="1:30" s="69" customFormat="1" ht="13.2">
      <c r="A134" s="71"/>
      <c r="B134" s="38">
        <f>'data ACP'!B134</f>
        <v>46</v>
      </c>
      <c r="C134" s="12">
        <f>'data ACP'!C134</f>
        <v>45613</v>
      </c>
      <c r="D134" s="4"/>
      <c r="E134" s="4"/>
      <c r="F134" s="4"/>
      <c r="G134" s="4"/>
      <c r="H134" s="4"/>
      <c r="I134" s="4"/>
      <c r="J134" s="4"/>
      <c r="K134" s="25">
        <v>130</v>
      </c>
      <c r="L134" s="25">
        <v>128.33333333333334</v>
      </c>
      <c r="M134" s="25" t="s">
        <v>3</v>
      </c>
      <c r="N134" s="26" t="s">
        <v>3</v>
      </c>
      <c r="O134" s="26" t="s">
        <v>3</v>
      </c>
      <c r="P134" s="26" t="s">
        <v>3</v>
      </c>
      <c r="Q134" s="26" t="s">
        <v>3</v>
      </c>
      <c r="R134" s="26" t="s">
        <v>3</v>
      </c>
      <c r="S134" s="26" t="s">
        <v>3</v>
      </c>
      <c r="T134" s="26" t="s">
        <v>3</v>
      </c>
      <c r="U134" s="26" t="s">
        <v>3</v>
      </c>
      <c r="V134" s="26" t="s">
        <v>3</v>
      </c>
      <c r="W134" s="26" t="s">
        <v>3</v>
      </c>
      <c r="X134" s="26" t="s">
        <v>3</v>
      </c>
      <c r="Y134" s="26">
        <v>215</v>
      </c>
      <c r="Z134" s="4"/>
      <c r="AA134" s="4"/>
      <c r="AB134" s="4"/>
      <c r="AC134" s="4"/>
      <c r="AD134" s="4"/>
    </row>
    <row r="135" spans="1:30" s="39" customFormat="1" ht="12">
      <c r="A135" s="71"/>
      <c r="B135" s="38"/>
      <c r="C135" s="1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s="39" customFormat="1" ht="12">
      <c r="B136" s="38"/>
      <c r="C136" s="12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s="39" customFormat="1" ht="12">
      <c r="B137" s="38"/>
      <c r="C137" s="12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s="39" customFormat="1" ht="12">
      <c r="B138" s="38"/>
      <c r="C138" s="1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s="39" customFormat="1" ht="12">
      <c r="B139" s="38"/>
      <c r="C139" s="12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s="39" customFormat="1" ht="12">
      <c r="B140" s="38"/>
      <c r="C140" s="12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s="39" customFormat="1" ht="12">
      <c r="B141" s="38"/>
      <c r="C141" s="12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s="39" customFormat="1" ht="12">
      <c r="B142" s="38"/>
      <c r="C142" s="12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s="39" customFormat="1">
      <c r="B143" s="4"/>
      <c r="C143" s="12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</sheetData>
  <mergeCells count="3">
    <mergeCell ref="A89:A135"/>
    <mergeCell ref="A4:A36"/>
    <mergeCell ref="A37:A88"/>
  </mergeCells>
  <conditionalFormatting sqref="K120:M120">
    <cfRule type="cellIs" dxfId="0" priority="1" stopIfTrue="1" operator="lessThan">
      <formula>0</formula>
    </cfRule>
  </conditionalFormatting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BD63-406B-4185-8570-2701C7C97DE1}">
  <sheetPr transitionEvaluation="1">
    <tabColor indexed="27"/>
  </sheetPr>
  <dimension ref="A1:AD143"/>
  <sheetViews>
    <sheetView showZeros="0" zoomScaleNormal="100" workbookViewId="0">
      <pane xSplit="3" ySplit="2" topLeftCell="D124" activePane="bottomRight" state="frozen"/>
      <selection activeCell="B133" sqref="B133:C134"/>
      <selection pane="topRight" activeCell="B133" sqref="B133:C134"/>
      <selection pane="bottomLeft" activeCell="B133" sqref="B133:C134"/>
      <selection pane="bottomRight" activeCell="P128" sqref="P128"/>
    </sheetView>
  </sheetViews>
  <sheetFormatPr defaultColWidth="12.6640625" defaultRowHeight="11.4" outlineLevelRow="1"/>
  <cols>
    <col min="1" max="1" width="12.6640625" style="1"/>
    <col min="2" max="2" width="4.33203125" style="1" customWidth="1"/>
    <col min="3" max="3" width="9.21875" style="1" customWidth="1"/>
    <col min="4" max="4" width="6.21875" style="1" customWidth="1"/>
    <col min="5" max="5" width="7.44140625" style="1" bestFit="1" customWidth="1"/>
    <col min="6" max="6" width="7.77734375" style="1" bestFit="1" customWidth="1"/>
    <col min="7" max="7" width="6.21875" style="1" customWidth="1"/>
    <col min="8" max="8" width="7.77734375" style="1" bestFit="1" customWidth="1"/>
    <col min="9" max="9" width="7" style="1" customWidth="1"/>
    <col min="10" max="10" width="8.44140625" style="1" customWidth="1"/>
    <col min="11" max="12" width="7.77734375" style="1" bestFit="1" customWidth="1"/>
    <col min="13" max="13" width="7.44140625" style="1" bestFit="1" customWidth="1"/>
    <col min="14" max="14" width="6.21875" style="1" customWidth="1"/>
    <col min="15" max="15" width="8.6640625" style="1" bestFit="1" customWidth="1"/>
    <col min="16" max="17" width="7.44140625" style="1" bestFit="1" customWidth="1"/>
    <col min="18" max="21" width="6.21875" style="1" customWidth="1"/>
    <col min="22" max="22" width="7.77734375" style="1" bestFit="1" customWidth="1"/>
    <col min="23" max="23" width="7" style="1" bestFit="1" customWidth="1"/>
    <col min="24" max="24" width="6.21875" style="1" customWidth="1"/>
    <col min="25" max="25" width="7.77734375" style="1" bestFit="1" customWidth="1"/>
    <col min="26" max="27" width="6.21875" style="1" customWidth="1"/>
    <col min="28" max="28" width="7.77734375" style="1" bestFit="1" customWidth="1"/>
    <col min="29" max="29" width="7" style="1" bestFit="1" customWidth="1"/>
    <col min="30" max="30" width="6.21875" style="1" customWidth="1"/>
    <col min="31" max="16384" width="12.6640625" style="1"/>
  </cols>
  <sheetData>
    <row r="1" spans="2:30" s="6" customFormat="1" ht="12">
      <c r="B1" s="5" t="s">
        <v>33</v>
      </c>
    </row>
    <row r="2" spans="2:30" s="6" customFormat="1" ht="12">
      <c r="C2" s="8" t="s">
        <v>4</v>
      </c>
      <c r="D2" s="9" t="s">
        <v>16</v>
      </c>
      <c r="E2" s="9" t="s">
        <v>28</v>
      </c>
      <c r="F2" s="9" t="s">
        <v>5</v>
      </c>
      <c r="G2" s="9" t="s">
        <v>0</v>
      </c>
      <c r="H2" s="9" t="s">
        <v>17</v>
      </c>
      <c r="I2" s="9" t="s">
        <v>6</v>
      </c>
      <c r="J2" s="9" t="s">
        <v>1</v>
      </c>
      <c r="K2" s="9" t="s">
        <v>18</v>
      </c>
      <c r="L2" s="9" t="s">
        <v>19</v>
      </c>
      <c r="M2" s="9" t="s">
        <v>20</v>
      </c>
      <c r="N2" s="9" t="s">
        <v>21</v>
      </c>
      <c r="O2" s="9" t="s">
        <v>7</v>
      </c>
      <c r="P2" s="9" t="s">
        <v>9</v>
      </c>
      <c r="Q2" s="9" t="s">
        <v>8</v>
      </c>
      <c r="R2" s="9" t="s">
        <v>26</v>
      </c>
      <c r="S2" s="9" t="s">
        <v>29</v>
      </c>
      <c r="T2" s="9" t="s">
        <v>10</v>
      </c>
      <c r="U2" s="9" t="s">
        <v>11</v>
      </c>
      <c r="V2" s="9" t="s">
        <v>2</v>
      </c>
      <c r="W2" s="9" t="s">
        <v>22</v>
      </c>
      <c r="X2" s="9" t="s">
        <v>12</v>
      </c>
      <c r="Y2" s="9" t="s">
        <v>23</v>
      </c>
      <c r="Z2" s="9" t="s">
        <v>27</v>
      </c>
      <c r="AA2" s="9" t="s">
        <v>13</v>
      </c>
      <c r="AB2" s="9" t="s">
        <v>14</v>
      </c>
      <c r="AC2" s="9" t="s">
        <v>24</v>
      </c>
      <c r="AD2" s="9" t="s">
        <v>25</v>
      </c>
    </row>
    <row r="3" spans="2:30" s="6" customFormat="1" ht="12" outlineLevel="1"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2:30" s="6" customFormat="1" ht="12" outlineLevel="1"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2:30" s="6" customFormat="1" ht="12" outlineLevel="1"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2:30" s="6" customFormat="1" ht="12" outlineLevel="1"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2:30" s="6" customFormat="1" ht="12" outlineLevel="1"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2:30" s="6" customFormat="1" ht="12" outlineLevel="1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2:30" s="6" customFormat="1" ht="12" outlineLevel="1"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s="6" customFormat="1" ht="12" outlineLevel="1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2:30" s="6" customFormat="1" ht="12" outlineLevel="1"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2:30" s="6" customFormat="1" ht="12" outlineLevel="1"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2:30" s="6" customFormat="1" ht="12" outlineLevel="1"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2:30" s="6" customFormat="1" ht="12" outlineLevel="1"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2:30" s="6" customFormat="1" ht="12" outlineLevel="1"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2:30" s="6" customFormat="1" ht="12" outlineLevel="1"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3:30" s="6" customFormat="1" ht="12" outlineLevel="1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3:30" s="6" customFormat="1" ht="12" outlineLevel="1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3:30" s="6" customFormat="1" ht="12" outlineLevel="1"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3:30" s="6" customFormat="1" ht="12" outlineLevel="1"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3:30" s="6" customFormat="1" ht="12" outlineLevel="1"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3:30" s="6" customFormat="1" ht="12" outlineLevel="1"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3:30" s="6" customFormat="1" ht="12" outlineLevel="1"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3:30" s="6" customFormat="1" ht="12" outlineLevel="1"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3:30" s="6" customFormat="1" ht="12" outlineLevel="1"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3:30" s="6" customFormat="1" ht="12" outlineLevel="1"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3:30" s="6" customFormat="1" ht="12" outlineLevel="1"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3:30" s="6" customFormat="1" ht="12" outlineLevel="1"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3:30" s="6" customFormat="1" ht="12" outlineLevel="1"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3:30" s="6" customFormat="1" ht="12" outlineLevel="1"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3:30" s="6" customFormat="1" ht="12" outlineLevel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3:30" s="6" customFormat="1" ht="12" outlineLevel="1"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3:30" s="6" customFormat="1" ht="12" outlineLevel="1"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3:30" s="6" customFormat="1" ht="12" outlineLevel="1"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3:30" s="6" customFormat="1" ht="12" outlineLevel="1"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3:30" s="6" customFormat="1" ht="12" outlineLevel="1"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3:30" s="6" customFormat="1" ht="12" outlineLevel="1"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3:30" s="6" customFormat="1" ht="12" outlineLevel="1"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3:30" s="6" customFormat="1" ht="12" outlineLevel="1"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3:30" s="6" customFormat="1" ht="12" outlineLevel="1"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3:30" s="6" customFormat="1" ht="12" outlineLevel="1"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3:30" s="6" customFormat="1" ht="12" outlineLevel="1"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3:30" s="6" customFormat="1" ht="12" outlineLevel="1"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3:30" s="6" customFormat="1" ht="12" outlineLevel="1"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3:30" s="6" customFormat="1" ht="12" outlineLevel="1"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3:30" s="6" customFormat="1" ht="12" outlineLevel="1"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3:30" s="6" customFormat="1" ht="12" outlineLevel="1"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3:30" s="6" customFormat="1" ht="12" outlineLevel="1"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3:30" s="6" customFormat="1" ht="12" outlineLevel="1"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3:30" s="6" customFormat="1" ht="12" outlineLevel="1"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3:30" s="6" customFormat="1" ht="12" outlineLevel="1"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3:30" s="6" customFormat="1" ht="12" outlineLevel="1"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3:30" s="6" customFormat="1" ht="12" outlineLevel="1"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3:30" s="6" customFormat="1" ht="12" outlineLevel="1"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3:30" s="6" customFormat="1" ht="12" outlineLevel="1"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3:30" s="6" customFormat="1" ht="12" outlineLevel="1"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3:30" s="6" customFormat="1" ht="12" outlineLevel="1"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3:30" s="6" customFormat="1" ht="12" outlineLevel="1"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3:30" s="6" customFormat="1" ht="12" outlineLevel="1"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3:30" s="6" customFormat="1" ht="12" outlineLevel="1"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3:30" s="6" customFormat="1" ht="12" outlineLevel="1"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3:30" s="6" customFormat="1" ht="12" outlineLevel="1"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3:30" s="6" customFormat="1" ht="12" outlineLevel="1"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3:30" s="6" customFormat="1" ht="12" outlineLevel="1"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3:30" s="6" customFormat="1" ht="12" outlineLevel="1"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3:30" s="6" customFormat="1" ht="12" outlineLevel="1"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3:30" s="6" customFormat="1" ht="12" outlineLevel="1"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3:30" s="6" customFormat="1" ht="12" outlineLevel="1"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3:30" s="6" customFormat="1" ht="12" outlineLevel="1"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3:30" s="6" customFormat="1" ht="12" outlineLevel="1"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3:30" s="6" customFormat="1" ht="12" outlineLevel="1"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3:30" s="6" customFormat="1" ht="12" outlineLevel="1"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3:30" s="6" customFormat="1" ht="12" outlineLevel="1"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3:30" s="6" customFormat="1" ht="12" outlineLevel="1"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3:30" s="6" customFormat="1" ht="12" outlineLevel="1"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3:30" s="6" customFormat="1" ht="12" outlineLevel="1"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3:30" s="6" customFormat="1" ht="12" outlineLevel="1"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3:30" s="6" customFormat="1" ht="12" outlineLevel="1"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3:30" s="6" customFormat="1" ht="12" outlineLevel="1"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3:30" s="6" customFormat="1" ht="12" outlineLevel="1"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s="6" customFormat="1" ht="12" outlineLevel="1"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s="6" customFormat="1" ht="12" outlineLevel="1"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s="6" customFormat="1" ht="12" outlineLevel="1"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s="6" customFormat="1" ht="12" outlineLevel="1"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s="6" customFormat="1" ht="12" outlineLevel="1"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s="6" customFormat="1" ht="12" outlineLevel="1"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s="6" customFormat="1" ht="12" outlineLevel="1">
      <c r="C87" s="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s="6" customFormat="1">
      <c r="B88" s="10"/>
      <c r="C88" s="11"/>
      <c r="K88" s="7"/>
    </row>
    <row r="89" spans="1:30" s="20" customFormat="1" ht="13.2">
      <c r="A89" s="73">
        <v>2024</v>
      </c>
      <c r="B89" s="13">
        <f>'data ACP'!B89</f>
        <v>1</v>
      </c>
      <c r="C89" s="3">
        <f>'data ACP'!C89</f>
        <v>45298</v>
      </c>
      <c r="D89" s="1"/>
      <c r="E89" s="1"/>
      <c r="F89" s="1"/>
      <c r="G89" s="1"/>
      <c r="H89" s="1"/>
      <c r="I89" s="1"/>
      <c r="J89" s="1"/>
      <c r="K89" s="25"/>
      <c r="L89" s="25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5"/>
      <c r="Z89" s="4"/>
      <c r="AA89" s="4"/>
      <c r="AB89" s="1"/>
      <c r="AC89" s="1"/>
      <c r="AD89" s="1"/>
    </row>
    <row r="90" spans="1:30" s="22" customFormat="1" ht="13.2">
      <c r="A90" s="73"/>
      <c r="B90" s="13">
        <f>'data ACP'!B90</f>
        <v>2</v>
      </c>
      <c r="C90" s="3">
        <f>'data ACP'!C90</f>
        <v>45305</v>
      </c>
      <c r="D90" s="1"/>
      <c r="E90" s="1"/>
      <c r="F90" s="1"/>
      <c r="G90" s="1"/>
      <c r="H90" s="1"/>
      <c r="I90" s="1"/>
      <c r="J90" s="1"/>
      <c r="K90" s="25"/>
      <c r="L90" s="25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5"/>
      <c r="Z90" s="4"/>
      <c r="AA90" s="4"/>
      <c r="AB90" s="1"/>
      <c r="AC90" s="1"/>
      <c r="AD90" s="1"/>
    </row>
    <row r="91" spans="1:30" s="22" customFormat="1" ht="13.2">
      <c r="A91" s="73"/>
      <c r="B91" s="13">
        <f>'data ACP'!B91</f>
        <v>3</v>
      </c>
      <c r="C91" s="3">
        <f>'data ACP'!C91</f>
        <v>45312</v>
      </c>
      <c r="D91" s="1"/>
      <c r="E91" s="1"/>
      <c r="F91" s="1"/>
      <c r="G91" s="1"/>
      <c r="H91" s="1"/>
      <c r="I91" s="1"/>
      <c r="J91" s="1"/>
      <c r="K91" s="25"/>
      <c r="L91" s="25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5"/>
      <c r="Z91" s="4"/>
      <c r="AA91" s="4"/>
      <c r="AB91" s="1"/>
      <c r="AC91" s="1"/>
      <c r="AD91" s="1"/>
    </row>
    <row r="92" spans="1:30" s="22" customFormat="1" ht="13.2">
      <c r="A92" s="73"/>
      <c r="B92" s="13">
        <f>'data ACP'!B92</f>
        <v>4</v>
      </c>
      <c r="C92" s="3">
        <f>'data ACP'!C92</f>
        <v>45319</v>
      </c>
      <c r="D92" s="1"/>
      <c r="E92" s="1"/>
      <c r="F92" s="1"/>
      <c r="G92" s="1"/>
      <c r="H92" s="1"/>
      <c r="I92" s="1"/>
      <c r="J92" s="1"/>
      <c r="K92" s="25"/>
      <c r="L92" s="25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5"/>
      <c r="Z92" s="4"/>
      <c r="AA92" s="4"/>
      <c r="AB92" s="1"/>
      <c r="AC92" s="1"/>
      <c r="AD92" s="1"/>
    </row>
    <row r="93" spans="1:30" s="22" customFormat="1" ht="13.2">
      <c r="A93" s="73"/>
      <c r="B93" s="13">
        <f>'data ACP'!B93</f>
        <v>5</v>
      </c>
      <c r="C93" s="3">
        <f>'data ACP'!C93</f>
        <v>45326</v>
      </c>
      <c r="D93" s="1"/>
      <c r="E93" s="1"/>
      <c r="F93" s="1"/>
      <c r="G93" s="1"/>
      <c r="H93" s="1"/>
      <c r="I93" s="1"/>
      <c r="J93" s="1"/>
      <c r="K93" s="30">
        <v>100</v>
      </c>
      <c r="L93" s="25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5"/>
      <c r="Z93" s="4"/>
      <c r="AA93" s="4"/>
      <c r="AB93" s="1"/>
      <c r="AC93" s="1"/>
      <c r="AD93" s="1"/>
    </row>
    <row r="94" spans="1:30" s="23" customFormat="1" ht="13.2">
      <c r="A94" s="73"/>
      <c r="B94" s="13">
        <f>'data ACP'!B94</f>
        <v>6</v>
      </c>
      <c r="C94" s="3">
        <f>'data ACP'!C94</f>
        <v>45333</v>
      </c>
      <c r="D94" s="1"/>
      <c r="E94" s="1"/>
      <c r="F94" s="1"/>
      <c r="G94" s="1"/>
      <c r="H94" s="1"/>
      <c r="I94" s="1"/>
      <c r="J94" s="1"/>
      <c r="K94" s="30"/>
      <c r="L94" s="25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5"/>
      <c r="Z94" s="4"/>
      <c r="AA94" s="4"/>
      <c r="AB94" s="1"/>
      <c r="AC94" s="1"/>
      <c r="AD94" s="1"/>
    </row>
    <row r="95" spans="1:30" s="23" customFormat="1" ht="13.2">
      <c r="A95" s="73"/>
      <c r="B95" s="13">
        <f>'data ACP'!B95</f>
        <v>7</v>
      </c>
      <c r="C95" s="3">
        <f>'data ACP'!C95</f>
        <v>45340</v>
      </c>
      <c r="D95" s="1"/>
      <c r="E95" s="1"/>
      <c r="F95" s="1"/>
      <c r="G95" s="1"/>
      <c r="H95" s="1"/>
      <c r="I95" s="1"/>
      <c r="J95" s="1"/>
      <c r="K95" s="30"/>
      <c r="L95" s="25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5"/>
      <c r="Z95" s="4"/>
      <c r="AA95" s="4"/>
      <c r="AB95" s="1"/>
      <c r="AC95" s="1"/>
      <c r="AD95" s="1"/>
    </row>
    <row r="96" spans="1:30" s="23" customFormat="1" ht="13.2">
      <c r="A96" s="73"/>
      <c r="B96" s="13">
        <f>'data ACP'!B96</f>
        <v>8</v>
      </c>
      <c r="C96" s="3">
        <f>'data ACP'!C96</f>
        <v>45347</v>
      </c>
      <c r="D96" s="1"/>
      <c r="E96" s="1"/>
      <c r="F96" s="1"/>
      <c r="G96" s="1"/>
      <c r="H96" s="1"/>
      <c r="I96" s="1"/>
      <c r="J96" s="1"/>
      <c r="K96" s="30">
        <v>100</v>
      </c>
      <c r="L96" s="25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5"/>
      <c r="Z96" s="4"/>
      <c r="AA96" s="4"/>
      <c r="AB96" s="1"/>
      <c r="AC96" s="1"/>
      <c r="AD96" s="1"/>
    </row>
    <row r="97" spans="1:30" s="23" customFormat="1" ht="13.2">
      <c r="A97" s="73"/>
      <c r="B97" s="13">
        <f>'data ACP'!B97</f>
        <v>9</v>
      </c>
      <c r="C97" s="3">
        <f>'data ACP'!C97</f>
        <v>45354</v>
      </c>
      <c r="D97" s="1" t="s">
        <v>3</v>
      </c>
      <c r="E97" s="1" t="s">
        <v>3</v>
      </c>
      <c r="F97" s="1" t="s">
        <v>3</v>
      </c>
      <c r="G97" s="1" t="s">
        <v>3</v>
      </c>
      <c r="H97" s="1" t="s">
        <v>3</v>
      </c>
      <c r="I97" s="1" t="s">
        <v>3</v>
      </c>
      <c r="J97" s="1" t="s">
        <v>3</v>
      </c>
      <c r="K97" s="23">
        <v>90</v>
      </c>
      <c r="L97" s="25" t="s">
        <v>3</v>
      </c>
      <c r="M97" s="26" t="s">
        <v>3</v>
      </c>
      <c r="N97" s="26" t="s">
        <v>3</v>
      </c>
      <c r="O97" s="26" t="s">
        <v>3</v>
      </c>
      <c r="P97" s="26"/>
      <c r="Q97" s="26"/>
      <c r="R97" s="26"/>
      <c r="S97" s="26"/>
      <c r="T97" s="26"/>
      <c r="U97" s="26"/>
      <c r="V97" s="26"/>
      <c r="W97" s="26"/>
      <c r="X97" s="26"/>
      <c r="Y97" s="25"/>
      <c r="Z97" s="4"/>
      <c r="AA97" s="4"/>
      <c r="AB97" s="1"/>
      <c r="AC97" s="1"/>
      <c r="AD97" s="1"/>
    </row>
    <row r="98" spans="1:30" s="24" customFormat="1" ht="13.2">
      <c r="A98" s="73"/>
      <c r="B98" s="13">
        <f>'data ACP'!B98</f>
        <v>10</v>
      </c>
      <c r="C98" s="3">
        <f>'data ACP'!C98</f>
        <v>45361</v>
      </c>
      <c r="D98" s="1"/>
      <c r="E98" s="1"/>
      <c r="F98" s="1"/>
      <c r="G98" s="1"/>
      <c r="H98" s="1"/>
      <c r="I98" s="1"/>
      <c r="J98" s="1"/>
      <c r="K98" s="24">
        <v>103</v>
      </c>
      <c r="L98" s="25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5"/>
      <c r="Z98" s="4"/>
      <c r="AA98" s="4"/>
      <c r="AB98" s="1"/>
      <c r="AC98" s="1"/>
      <c r="AD98" s="1"/>
    </row>
    <row r="99" spans="1:30" s="27" customFormat="1" ht="13.2">
      <c r="A99" s="73"/>
      <c r="B99" s="13">
        <f>'data ACP'!B99</f>
        <v>11</v>
      </c>
      <c r="C99" s="3">
        <f>'data ACP'!C99</f>
        <v>45368</v>
      </c>
      <c r="D99" s="1"/>
      <c r="E99" s="1"/>
      <c r="F99" s="1"/>
      <c r="G99" s="1"/>
      <c r="H99" s="1"/>
      <c r="I99" s="1"/>
      <c r="J99" s="1"/>
      <c r="K99" s="27">
        <v>103</v>
      </c>
      <c r="L99" s="25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5"/>
      <c r="Z99" s="4"/>
      <c r="AA99" s="4"/>
      <c r="AB99" s="1"/>
      <c r="AC99" s="1"/>
      <c r="AD99" s="1"/>
    </row>
    <row r="100" spans="1:30" s="28" customFormat="1" ht="13.2">
      <c r="A100" s="73"/>
      <c r="B100" s="13">
        <f>'data ACP'!B100</f>
        <v>12</v>
      </c>
      <c r="C100" s="3">
        <f>'data ACP'!C100</f>
        <v>45375</v>
      </c>
      <c r="D100" s="1"/>
      <c r="E100" s="1"/>
      <c r="F100" s="1"/>
      <c r="G100" s="1"/>
      <c r="H100" s="1"/>
      <c r="I100" s="1"/>
      <c r="J100" s="1"/>
      <c r="K100" s="28">
        <v>145</v>
      </c>
      <c r="L100" s="25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5"/>
      <c r="Z100" s="4"/>
      <c r="AA100" s="4"/>
      <c r="AB100" s="1"/>
      <c r="AC100" s="1"/>
      <c r="AD100" s="1"/>
    </row>
    <row r="101" spans="1:30" s="28" customFormat="1" ht="13.2">
      <c r="A101" s="73"/>
      <c r="B101" s="13">
        <f>'data ACP'!B101</f>
        <v>13</v>
      </c>
      <c r="C101" s="3">
        <f>'data ACP'!C101</f>
        <v>45382</v>
      </c>
      <c r="D101" s="1"/>
      <c r="E101" s="1"/>
      <c r="F101" s="1"/>
      <c r="G101" s="1"/>
      <c r="H101" s="1"/>
      <c r="I101" s="1"/>
      <c r="J101" s="1"/>
      <c r="K101" s="28">
        <v>145</v>
      </c>
      <c r="L101" s="25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5"/>
      <c r="Z101" s="4"/>
      <c r="AA101" s="4"/>
      <c r="AB101" s="1"/>
      <c r="AC101" s="1"/>
      <c r="AD101" s="1"/>
    </row>
    <row r="102" spans="1:30" s="29" customFormat="1" ht="13.2">
      <c r="A102" s="73"/>
      <c r="B102" s="13">
        <f>'data ACP'!B102</f>
        <v>14</v>
      </c>
      <c r="C102" s="3">
        <f>'data ACP'!C102</f>
        <v>45389</v>
      </c>
      <c r="D102" s="1"/>
      <c r="E102" s="1"/>
      <c r="F102" s="1"/>
      <c r="G102" s="1"/>
      <c r="H102" s="1"/>
      <c r="I102" s="1"/>
      <c r="J102" s="1"/>
      <c r="K102" s="29">
        <v>140</v>
      </c>
      <c r="L102" s="25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5"/>
      <c r="Z102" s="4"/>
      <c r="AA102" s="4"/>
      <c r="AB102" s="1"/>
      <c r="AC102" s="1"/>
      <c r="AD102" s="1"/>
    </row>
    <row r="103" spans="1:30" s="31" customFormat="1" ht="13.2">
      <c r="A103" s="73"/>
      <c r="B103" s="13">
        <f>'data ACP'!B103</f>
        <v>15</v>
      </c>
      <c r="C103" s="3">
        <f>'data ACP'!C103</f>
        <v>45396</v>
      </c>
      <c r="D103" s="1"/>
      <c r="E103" s="1"/>
      <c r="F103" s="1"/>
      <c r="G103" s="1"/>
      <c r="H103" s="1"/>
      <c r="I103" s="1"/>
      <c r="J103" s="1"/>
      <c r="K103" s="31">
        <v>160</v>
      </c>
      <c r="L103" s="25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5"/>
      <c r="Z103" s="4"/>
      <c r="AA103" s="4"/>
      <c r="AB103" s="1"/>
      <c r="AC103" s="1"/>
      <c r="AD103" s="1"/>
    </row>
    <row r="104" spans="1:30" s="31" customFormat="1" ht="13.2">
      <c r="A104" s="73"/>
      <c r="B104" s="13">
        <f>'data ACP'!B104</f>
        <v>16</v>
      </c>
      <c r="C104" s="3">
        <f>'data ACP'!C104</f>
        <v>45403</v>
      </c>
      <c r="D104" s="1"/>
      <c r="E104" s="1"/>
      <c r="F104" s="1"/>
      <c r="G104" s="1"/>
      <c r="H104" s="1"/>
      <c r="I104" s="1"/>
      <c r="J104" s="1"/>
      <c r="K104" s="53">
        <v>160</v>
      </c>
      <c r="L104" s="25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5"/>
      <c r="Z104" s="4"/>
      <c r="AA104" s="4"/>
      <c r="AB104" s="1"/>
      <c r="AC104" s="1"/>
      <c r="AD104" s="1"/>
    </row>
    <row r="105" spans="1:30" s="31" customFormat="1" ht="13.2">
      <c r="A105" s="73"/>
      <c r="B105" s="13">
        <f>'data ACP'!B105</f>
        <v>17</v>
      </c>
      <c r="C105" s="3">
        <f>'data ACP'!C105</f>
        <v>45410</v>
      </c>
      <c r="D105" s="1"/>
      <c r="E105" s="1"/>
      <c r="F105" s="1"/>
      <c r="G105" s="1"/>
      <c r="H105" s="1"/>
      <c r="I105" s="1"/>
      <c r="J105" s="1"/>
      <c r="K105" s="31">
        <v>130</v>
      </c>
      <c r="L105" s="25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5"/>
      <c r="Z105" s="4"/>
      <c r="AA105" s="4"/>
      <c r="AB105" s="1"/>
      <c r="AC105" s="1"/>
      <c r="AD105" s="1"/>
    </row>
    <row r="106" spans="1:30" s="31" customFormat="1" ht="13.2">
      <c r="A106" s="73"/>
      <c r="B106" s="13">
        <f>'data ACP'!B106</f>
        <v>18</v>
      </c>
      <c r="C106" s="3">
        <f>'data ACP'!C106</f>
        <v>45417</v>
      </c>
      <c r="D106" s="1"/>
      <c r="E106" s="1"/>
      <c r="F106" s="1"/>
      <c r="G106" s="1"/>
      <c r="H106" s="1"/>
      <c r="I106" s="1"/>
      <c r="J106" s="1"/>
      <c r="K106" s="31">
        <v>121</v>
      </c>
      <c r="L106" s="25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5"/>
      <c r="Z106" s="4"/>
      <c r="AA106" s="4"/>
      <c r="AB106" s="1"/>
      <c r="AC106" s="1"/>
      <c r="AD106" s="1"/>
    </row>
    <row r="107" spans="1:30" s="31" customFormat="1" ht="13.2">
      <c r="A107" s="73"/>
      <c r="B107" s="13">
        <f>'data ACP'!B107</f>
        <v>19</v>
      </c>
      <c r="C107" s="3">
        <f>'data ACP'!C107</f>
        <v>45424</v>
      </c>
      <c r="D107" s="1"/>
      <c r="E107" s="1"/>
      <c r="F107" s="1"/>
      <c r="G107" s="1"/>
      <c r="H107" s="1"/>
      <c r="I107" s="1"/>
      <c r="J107" s="1"/>
      <c r="K107" s="31">
        <v>127</v>
      </c>
      <c r="L107" s="25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5"/>
      <c r="Z107" s="4"/>
      <c r="AA107" s="4"/>
      <c r="AB107" s="1"/>
      <c r="AC107" s="1"/>
      <c r="AD107" s="1"/>
    </row>
    <row r="108" spans="1:30" s="32" customFormat="1" ht="13.2">
      <c r="A108" s="73"/>
      <c r="B108" s="13">
        <f>'data ACP'!B108</f>
        <v>20</v>
      </c>
      <c r="C108" s="3">
        <f>'data ACP'!C108</f>
        <v>45431</v>
      </c>
      <c r="D108" s="1"/>
      <c r="E108" s="1"/>
      <c r="F108" s="1"/>
      <c r="G108" s="1"/>
      <c r="H108" s="1"/>
      <c r="I108" s="1"/>
      <c r="J108" s="1"/>
      <c r="K108" s="32">
        <v>125</v>
      </c>
      <c r="L108" s="25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5"/>
      <c r="Z108" s="4"/>
      <c r="AA108" s="4"/>
      <c r="AB108" s="1"/>
      <c r="AC108" s="1"/>
      <c r="AD108" s="1"/>
    </row>
    <row r="109" spans="1:30" s="33" customFormat="1" ht="13.2">
      <c r="A109" s="73"/>
      <c r="B109" s="13">
        <f>'data ACP'!B109</f>
        <v>21</v>
      </c>
      <c r="C109" s="3">
        <f>'data ACP'!C109</f>
        <v>45438</v>
      </c>
      <c r="D109" s="1"/>
      <c r="E109" s="1"/>
      <c r="F109" s="1"/>
      <c r="G109" s="1"/>
      <c r="H109" s="1"/>
      <c r="I109" s="1"/>
      <c r="J109" s="1"/>
      <c r="K109" s="33">
        <v>125</v>
      </c>
      <c r="L109" s="25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5"/>
      <c r="Z109" s="4"/>
      <c r="AA109" s="4"/>
      <c r="AB109" s="1"/>
      <c r="AC109" s="1"/>
      <c r="AD109" s="1"/>
    </row>
    <row r="110" spans="1:30" s="34" customFormat="1" ht="13.2">
      <c r="A110" s="73"/>
      <c r="B110" s="13">
        <f>'data ACP'!B110</f>
        <v>22</v>
      </c>
      <c r="C110" s="3">
        <f>'data ACP'!C110</f>
        <v>45445</v>
      </c>
      <c r="D110" s="1"/>
      <c r="E110" s="1"/>
      <c r="F110" s="1"/>
      <c r="G110" s="1"/>
      <c r="H110" s="1"/>
      <c r="I110" s="1"/>
      <c r="J110" s="1"/>
      <c r="K110" s="34">
        <v>120</v>
      </c>
      <c r="L110" s="25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5"/>
      <c r="Z110" s="4"/>
      <c r="AA110" s="4"/>
      <c r="AB110" s="1"/>
      <c r="AC110" s="1"/>
      <c r="AD110" s="1"/>
    </row>
    <row r="111" spans="1:30" s="34" customFormat="1" ht="13.2">
      <c r="A111" s="73"/>
      <c r="B111" s="13">
        <f>'data ACP'!B111</f>
        <v>23</v>
      </c>
      <c r="C111" s="3">
        <f>'data ACP'!C111</f>
        <v>45452</v>
      </c>
      <c r="D111" s="1"/>
      <c r="E111" s="1"/>
      <c r="F111" s="1"/>
      <c r="G111" s="1"/>
      <c r="H111" s="1"/>
      <c r="I111" s="1"/>
      <c r="J111" s="1"/>
      <c r="K111" s="34">
        <v>130</v>
      </c>
      <c r="L111" s="25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5"/>
      <c r="Z111" s="4"/>
      <c r="AA111" s="4"/>
      <c r="AB111" s="1"/>
      <c r="AC111" s="1"/>
      <c r="AD111" s="1"/>
    </row>
    <row r="112" spans="1:30" s="46" customFormat="1" ht="13.2">
      <c r="A112" s="73"/>
      <c r="B112" s="13">
        <f>'data ACP'!B112</f>
        <v>24</v>
      </c>
      <c r="C112" s="3">
        <f>'data ACP'!C112</f>
        <v>45459</v>
      </c>
      <c r="D112" s="1"/>
      <c r="E112" s="1"/>
      <c r="F112" s="1"/>
      <c r="G112" s="1"/>
      <c r="H112" s="1"/>
      <c r="I112" s="1"/>
      <c r="J112" s="1"/>
      <c r="K112" s="46">
        <v>134</v>
      </c>
      <c r="L112" s="25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5"/>
      <c r="Z112" s="4"/>
      <c r="AA112" s="4"/>
      <c r="AB112" s="1"/>
      <c r="AC112" s="1"/>
      <c r="AD112" s="1"/>
    </row>
    <row r="113" spans="1:30" s="48" customFormat="1" ht="13.2">
      <c r="A113" s="73"/>
      <c r="B113" s="13">
        <f>'data ACP'!B113</f>
        <v>25</v>
      </c>
      <c r="C113" s="3">
        <f>'data ACP'!C113</f>
        <v>45466</v>
      </c>
      <c r="D113" s="1"/>
      <c r="E113" s="1"/>
      <c r="F113" s="1"/>
      <c r="G113" s="1"/>
      <c r="H113" s="1"/>
      <c r="I113" s="1"/>
      <c r="J113" s="1"/>
      <c r="K113" s="48">
        <v>130</v>
      </c>
      <c r="L113" s="25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5"/>
      <c r="Z113" s="4"/>
      <c r="AA113" s="4"/>
      <c r="AB113" s="1"/>
      <c r="AC113" s="1"/>
      <c r="AD113" s="1"/>
    </row>
    <row r="114" spans="1:30" s="48" customFormat="1" ht="13.2">
      <c r="A114" s="73"/>
      <c r="B114" s="13">
        <f>'data ACP'!B114</f>
        <v>26</v>
      </c>
      <c r="C114" s="3">
        <f>'data ACP'!C114</f>
        <v>45473</v>
      </c>
      <c r="D114" s="1"/>
      <c r="E114" s="1"/>
      <c r="F114" s="1"/>
      <c r="G114" s="1"/>
      <c r="H114" s="1"/>
      <c r="I114" s="1"/>
      <c r="J114" s="1"/>
      <c r="L114" s="25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5"/>
      <c r="Z114" s="4"/>
      <c r="AA114" s="4"/>
      <c r="AB114" s="1"/>
      <c r="AC114" s="1"/>
      <c r="AD114" s="1"/>
    </row>
    <row r="115" spans="1:30" s="50" customFormat="1" ht="13.2">
      <c r="A115" s="73"/>
      <c r="B115" s="13">
        <f>'data ACP'!B115</f>
        <v>27</v>
      </c>
      <c r="C115" s="3">
        <f>'data ACP'!C115</f>
        <v>45480</v>
      </c>
      <c r="D115" s="1"/>
      <c r="E115" s="1"/>
      <c r="F115" s="1"/>
      <c r="G115" s="1"/>
      <c r="H115" s="1"/>
      <c r="I115" s="1"/>
      <c r="J115" s="1"/>
      <c r="K115" s="50">
        <v>121</v>
      </c>
      <c r="L115" s="25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5"/>
      <c r="Z115" s="4"/>
      <c r="AA115" s="4"/>
      <c r="AB115" s="1"/>
      <c r="AC115" s="1"/>
      <c r="AD115" s="1"/>
    </row>
    <row r="116" spans="1:30" s="50" customFormat="1" ht="13.2">
      <c r="A116" s="73"/>
      <c r="B116" s="13">
        <f>'data ACP'!B116</f>
        <v>28</v>
      </c>
      <c r="C116" s="3">
        <f>'data ACP'!C116</f>
        <v>45487</v>
      </c>
      <c r="D116" s="1"/>
      <c r="E116" s="1"/>
      <c r="F116" s="1"/>
      <c r="G116" s="1"/>
      <c r="H116" s="1"/>
      <c r="I116" s="1"/>
      <c r="J116" s="1"/>
      <c r="K116" s="53">
        <v>111.63</v>
      </c>
      <c r="L116" s="25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5"/>
      <c r="Z116" s="4"/>
      <c r="AA116" s="4"/>
      <c r="AB116" s="1"/>
      <c r="AC116" s="1"/>
      <c r="AD116" s="1"/>
    </row>
    <row r="117" spans="1:30" s="50" customFormat="1" ht="13.2">
      <c r="A117" s="73"/>
      <c r="B117" s="13">
        <f>'data ACP'!B117</f>
        <v>29</v>
      </c>
      <c r="C117" s="3">
        <f>'data ACP'!C117</f>
        <v>45494</v>
      </c>
      <c r="D117" s="1"/>
      <c r="E117" s="1"/>
      <c r="F117" s="1"/>
      <c r="G117" s="1"/>
      <c r="H117" s="1"/>
      <c r="I117" s="1"/>
      <c r="J117" s="1"/>
      <c r="K117" s="53">
        <v>111.32</v>
      </c>
      <c r="L117" s="25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5"/>
      <c r="Z117" s="4"/>
      <c r="AA117" s="4"/>
      <c r="AB117" s="1"/>
      <c r="AC117" s="1"/>
      <c r="AD117" s="1"/>
    </row>
    <row r="118" spans="1:30" s="52" customFormat="1" ht="13.2">
      <c r="A118" s="73"/>
      <c r="B118" s="13">
        <f>'data ACP'!B118</f>
        <v>30</v>
      </c>
      <c r="C118" s="3">
        <f>'data ACP'!C118</f>
        <v>45501</v>
      </c>
      <c r="D118" s="1"/>
      <c r="E118" s="1"/>
      <c r="F118" s="1"/>
      <c r="G118" s="1"/>
      <c r="H118" s="1"/>
      <c r="I118" s="1"/>
      <c r="J118" s="1"/>
      <c r="K118" s="53">
        <v>110</v>
      </c>
      <c r="L118" s="25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5"/>
      <c r="Z118" s="4"/>
      <c r="AA118" s="4"/>
      <c r="AB118" s="1"/>
      <c r="AC118" s="1"/>
      <c r="AD118" s="1"/>
    </row>
    <row r="119" spans="1:30" s="55" customFormat="1" ht="13.2">
      <c r="A119" s="73"/>
      <c r="B119" s="13">
        <f>'data ACP'!B119</f>
        <v>31</v>
      </c>
      <c r="C119" s="3">
        <f>'data ACP'!C119</f>
        <v>45508</v>
      </c>
      <c r="D119" s="1"/>
      <c r="E119" s="1"/>
      <c r="F119" s="1"/>
      <c r="G119" s="1"/>
      <c r="H119" s="1"/>
      <c r="I119" s="1"/>
      <c r="J119" s="1"/>
      <c r="K119" s="53">
        <v>110</v>
      </c>
      <c r="L119" s="25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5"/>
      <c r="Z119" s="4"/>
      <c r="AA119" s="4"/>
      <c r="AB119" s="1"/>
      <c r="AC119" s="1"/>
      <c r="AD119" s="1"/>
    </row>
    <row r="120" spans="1:30" s="55" customFormat="1" ht="13.2">
      <c r="A120" s="73"/>
      <c r="B120" s="13">
        <f>'data ACP'!B120</f>
        <v>32</v>
      </c>
      <c r="C120" s="3">
        <f>'data ACP'!C120</f>
        <v>45515</v>
      </c>
      <c r="D120" s="1"/>
      <c r="E120" s="1"/>
      <c r="F120" s="1"/>
      <c r="G120" s="1"/>
      <c r="H120" s="1"/>
      <c r="I120" s="1"/>
      <c r="J120" s="1"/>
      <c r="K120" s="53"/>
      <c r="L120" s="25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5"/>
      <c r="Z120" s="4"/>
      <c r="AA120" s="4"/>
      <c r="AB120" s="1"/>
      <c r="AC120" s="1"/>
      <c r="AD120" s="1"/>
    </row>
    <row r="121" spans="1:30" s="55" customFormat="1" ht="13.2">
      <c r="A121" s="73"/>
      <c r="B121" s="13">
        <f>'data ACP'!B121</f>
        <v>33</v>
      </c>
      <c r="C121" s="3">
        <f>'data ACP'!C121</f>
        <v>45522</v>
      </c>
      <c r="D121" s="1"/>
      <c r="E121" s="1"/>
      <c r="F121" s="1"/>
      <c r="G121" s="1"/>
      <c r="H121" s="1"/>
      <c r="I121" s="1"/>
      <c r="J121" s="1"/>
      <c r="K121" s="53"/>
      <c r="L121" s="25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5"/>
      <c r="Z121" s="4"/>
      <c r="AA121" s="4"/>
      <c r="AB121" s="1"/>
      <c r="AC121" s="1"/>
      <c r="AD121" s="1"/>
    </row>
    <row r="122" spans="1:30" s="60" customFormat="1" ht="13.2">
      <c r="A122" s="73"/>
      <c r="B122" s="13">
        <f>'data ACP'!B122</f>
        <v>34</v>
      </c>
      <c r="C122" s="3">
        <f>'data ACP'!C122</f>
        <v>45529</v>
      </c>
      <c r="D122" s="1"/>
      <c r="E122" s="1"/>
      <c r="F122" s="1"/>
      <c r="G122" s="1"/>
      <c r="H122" s="1"/>
      <c r="I122" s="1"/>
      <c r="J122" s="1"/>
      <c r="K122" s="53"/>
      <c r="L122" s="25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5"/>
      <c r="Z122" s="4"/>
      <c r="AA122" s="4"/>
      <c r="AB122" s="1"/>
      <c r="AC122" s="1"/>
      <c r="AD122" s="1"/>
    </row>
    <row r="123" spans="1:30" s="60" customFormat="1" ht="13.2">
      <c r="A123" s="73"/>
      <c r="B123" s="13">
        <f>'data ACP'!B123</f>
        <v>35</v>
      </c>
      <c r="C123" s="3">
        <f>'data ACP'!C123</f>
        <v>45536</v>
      </c>
      <c r="D123" s="1"/>
      <c r="E123" s="1"/>
      <c r="F123" s="1"/>
      <c r="G123" s="1"/>
      <c r="H123" s="1"/>
      <c r="I123" s="1"/>
      <c r="J123" s="1"/>
      <c r="K123" s="53"/>
      <c r="L123" s="25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5"/>
      <c r="Z123" s="4"/>
      <c r="AA123" s="4"/>
      <c r="AB123" s="1"/>
      <c r="AC123" s="1"/>
      <c r="AD123" s="1"/>
    </row>
    <row r="124" spans="1:30" s="60" customFormat="1" ht="13.2">
      <c r="A124" s="73"/>
      <c r="B124" s="13">
        <f>'data ACP'!B124</f>
        <v>36</v>
      </c>
      <c r="C124" s="3">
        <f>'data ACP'!C124</f>
        <v>45543</v>
      </c>
      <c r="D124" s="1"/>
      <c r="E124" s="1"/>
      <c r="F124" s="1"/>
      <c r="G124" s="1"/>
      <c r="H124" s="1"/>
      <c r="I124" s="1"/>
      <c r="J124" s="1"/>
      <c r="K124" s="53"/>
      <c r="L124" s="25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5"/>
      <c r="Z124" s="4"/>
      <c r="AA124" s="4"/>
      <c r="AB124" s="1"/>
      <c r="AC124" s="1"/>
      <c r="AD124" s="1"/>
    </row>
    <row r="125" spans="1:30" s="60" customFormat="1" ht="13.2">
      <c r="A125" s="73"/>
      <c r="B125" s="13">
        <f>'data ACP'!B125</f>
        <v>37</v>
      </c>
      <c r="C125" s="3">
        <f>'data ACP'!C125</f>
        <v>45550</v>
      </c>
      <c r="D125" s="1" t="s">
        <v>3</v>
      </c>
      <c r="E125" s="1" t="s">
        <v>3</v>
      </c>
      <c r="F125" s="1" t="s">
        <v>3</v>
      </c>
      <c r="G125" s="1" t="s">
        <v>3</v>
      </c>
      <c r="H125" s="1" t="s">
        <v>3</v>
      </c>
      <c r="I125" s="1" t="s">
        <v>3</v>
      </c>
      <c r="J125" s="1" t="s">
        <v>3</v>
      </c>
      <c r="K125" s="53">
        <v>110</v>
      </c>
      <c r="L125" s="25" t="s">
        <v>3</v>
      </c>
      <c r="M125" s="26" t="s">
        <v>3</v>
      </c>
      <c r="N125" s="26" t="s">
        <v>3</v>
      </c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5"/>
      <c r="Z125" s="4"/>
      <c r="AA125" s="4"/>
      <c r="AB125" s="1"/>
      <c r="AC125" s="1"/>
      <c r="AD125" s="1"/>
    </row>
    <row r="126" spans="1:30" s="62" customFormat="1" ht="13.2">
      <c r="A126" s="73"/>
      <c r="B126" s="13">
        <f>'data ACP'!B126</f>
        <v>38</v>
      </c>
      <c r="C126" s="3">
        <f>'data ACP'!C126</f>
        <v>45557</v>
      </c>
      <c r="D126" s="1"/>
      <c r="E126" s="1"/>
      <c r="F126" s="1"/>
      <c r="G126" s="1"/>
      <c r="H126" s="1"/>
      <c r="I126" s="1"/>
      <c r="J126" s="1"/>
      <c r="K126" s="53">
        <v>110</v>
      </c>
      <c r="L126" s="25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5"/>
      <c r="Z126" s="4"/>
      <c r="AA126" s="4"/>
      <c r="AB126" s="1"/>
      <c r="AC126" s="1"/>
      <c r="AD126" s="1"/>
    </row>
    <row r="127" spans="1:30" s="62" customFormat="1" ht="13.2">
      <c r="A127" s="73"/>
      <c r="B127" s="13">
        <f>'data ACP'!B127</f>
        <v>39</v>
      </c>
      <c r="C127" s="3">
        <f>'data ACP'!C127</f>
        <v>45564</v>
      </c>
      <c r="D127" s="1"/>
      <c r="E127" s="1"/>
      <c r="F127" s="1"/>
      <c r="G127" s="1"/>
      <c r="H127" s="1"/>
      <c r="I127" s="1"/>
      <c r="J127" s="1"/>
      <c r="K127" s="53">
        <v>110</v>
      </c>
      <c r="L127" s="25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5"/>
      <c r="Z127" s="4"/>
      <c r="AA127" s="4"/>
      <c r="AB127" s="1"/>
      <c r="AC127" s="1"/>
      <c r="AD127" s="1"/>
    </row>
    <row r="128" spans="1:30" s="64" customFormat="1" ht="13.2">
      <c r="A128" s="73"/>
      <c r="B128" s="13">
        <f>'data ACP'!B128</f>
        <v>40</v>
      </c>
      <c r="C128" s="3">
        <f>'data ACP'!C128</f>
        <v>45571</v>
      </c>
      <c r="D128" s="1"/>
      <c r="E128" s="1"/>
      <c r="F128" s="1"/>
      <c r="G128" s="1"/>
      <c r="H128" s="1"/>
      <c r="I128" s="1"/>
      <c r="J128" s="1"/>
      <c r="K128" s="53">
        <v>110</v>
      </c>
      <c r="L128" s="25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5"/>
      <c r="Z128" s="4"/>
      <c r="AA128" s="4"/>
      <c r="AB128" s="1"/>
      <c r="AC128" s="1"/>
      <c r="AD128" s="1"/>
    </row>
    <row r="129" spans="1:30" s="64" customFormat="1" ht="13.2">
      <c r="A129" s="73"/>
      <c r="B129" s="13">
        <f>'data ACP'!B129</f>
        <v>41</v>
      </c>
      <c r="C129" s="3">
        <f>'data ACP'!C129</f>
        <v>45578</v>
      </c>
      <c r="D129" s="1"/>
      <c r="E129" s="1"/>
      <c r="F129" s="1"/>
      <c r="G129" s="1"/>
      <c r="H129" s="1"/>
      <c r="I129" s="1"/>
      <c r="J129" s="1"/>
      <c r="K129" s="53">
        <v>110</v>
      </c>
      <c r="L129" s="25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5"/>
      <c r="Z129" s="4"/>
      <c r="AA129" s="4"/>
      <c r="AB129" s="1"/>
      <c r="AC129" s="1"/>
      <c r="AD129" s="1"/>
    </row>
    <row r="130" spans="1:30" s="66" customFormat="1" ht="13.2">
      <c r="A130" s="73"/>
      <c r="B130" s="13">
        <f>'data ACP'!B130</f>
        <v>42</v>
      </c>
      <c r="C130" s="3">
        <f>'data ACP'!C130</f>
        <v>45585</v>
      </c>
      <c r="D130" s="1"/>
      <c r="E130" s="1"/>
      <c r="F130" s="1"/>
      <c r="G130" s="1"/>
      <c r="H130" s="1"/>
      <c r="I130" s="1"/>
      <c r="J130" s="1"/>
      <c r="K130" s="53">
        <v>101.66</v>
      </c>
      <c r="L130" s="25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5"/>
      <c r="Z130" s="4"/>
      <c r="AA130" s="4"/>
      <c r="AB130" s="1"/>
      <c r="AC130" s="1"/>
      <c r="AD130" s="1"/>
    </row>
    <row r="131" spans="1:30" s="68" customFormat="1" ht="13.2">
      <c r="A131" s="73"/>
      <c r="B131" s="13">
        <f>'data ACP'!B131</f>
        <v>43</v>
      </c>
      <c r="C131" s="3">
        <f>'data ACP'!C131</f>
        <v>45592</v>
      </c>
      <c r="D131" s="1"/>
      <c r="E131" s="1"/>
      <c r="F131" s="1"/>
      <c r="G131" s="1"/>
      <c r="H131" s="1"/>
      <c r="I131" s="1"/>
      <c r="J131" s="1"/>
      <c r="K131" s="53">
        <v>100</v>
      </c>
      <c r="L131" s="25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5"/>
      <c r="Z131" s="4"/>
      <c r="AA131" s="4"/>
      <c r="AB131" s="1"/>
      <c r="AC131" s="1"/>
      <c r="AD131" s="1"/>
    </row>
    <row r="132" spans="1:30" s="68" customFormat="1" ht="13.2">
      <c r="A132" s="73"/>
      <c r="B132" s="13">
        <f>'data ACP'!B132</f>
        <v>44</v>
      </c>
      <c r="C132" s="3">
        <f>'data ACP'!C132</f>
        <v>45599</v>
      </c>
      <c r="D132" s="1"/>
      <c r="E132" s="1"/>
      <c r="F132" s="1"/>
      <c r="G132" s="1"/>
      <c r="H132" s="1"/>
      <c r="I132" s="1"/>
      <c r="J132" s="1"/>
      <c r="K132" s="53">
        <v>93.47</v>
      </c>
      <c r="L132" s="25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5"/>
      <c r="Z132" s="4"/>
      <c r="AA132" s="4"/>
      <c r="AB132" s="1"/>
      <c r="AC132" s="1"/>
      <c r="AD132" s="1"/>
    </row>
    <row r="133" spans="1:30" s="68" customFormat="1" ht="13.2">
      <c r="A133" s="73"/>
      <c r="B133" s="13">
        <f>'data ACP'!B133</f>
        <v>45</v>
      </c>
      <c r="C133" s="3">
        <f>'data ACP'!C133</f>
        <v>45606</v>
      </c>
      <c r="D133" s="1"/>
      <c r="E133" s="1"/>
      <c r="F133" s="1"/>
      <c r="G133" s="1"/>
      <c r="H133" s="1"/>
      <c r="I133" s="1"/>
      <c r="J133" s="1"/>
      <c r="K133" s="53">
        <v>100</v>
      </c>
      <c r="L133" s="25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5"/>
      <c r="Z133" s="4"/>
      <c r="AA133" s="4"/>
      <c r="AB133" s="1"/>
      <c r="AC133" s="1"/>
      <c r="AD133" s="1"/>
    </row>
    <row r="134" spans="1:30" s="70" customFormat="1" ht="13.2">
      <c r="A134" s="73"/>
      <c r="B134" s="13">
        <f>'data ACP'!B134</f>
        <v>46</v>
      </c>
      <c r="C134" s="3">
        <f>'data ACP'!C134</f>
        <v>45613</v>
      </c>
      <c r="D134" s="1"/>
      <c r="E134" s="1"/>
      <c r="F134" s="1"/>
      <c r="G134" s="1"/>
      <c r="H134" s="1"/>
      <c r="I134" s="1"/>
      <c r="J134" s="1"/>
      <c r="K134" s="53">
        <v>106.96</v>
      </c>
      <c r="L134" s="25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5"/>
      <c r="Z134" s="4"/>
      <c r="AA134" s="4"/>
      <c r="AB134" s="1"/>
      <c r="AC134" s="1"/>
      <c r="AD134" s="1"/>
    </row>
    <row r="135" spans="1:30" s="20" customFormat="1" ht="12">
      <c r="A135" s="73"/>
      <c r="B135" s="13"/>
      <c r="C135" s="3"/>
      <c r="D135" s="1"/>
      <c r="E135" s="1"/>
      <c r="F135" s="1"/>
      <c r="G135" s="1"/>
      <c r="H135" s="1"/>
      <c r="I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s="20" customFormat="1" ht="12">
      <c r="B136" s="13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s="20" customFormat="1" ht="12">
      <c r="B137" s="13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s="20" customFormat="1" ht="12">
      <c r="B138" s="13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s="20" customFormat="1" ht="12">
      <c r="B139" s="13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s="20" customFormat="1" ht="12">
      <c r="B140" s="13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s="20" customFormat="1" ht="12">
      <c r="B141" s="13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s="20" customFormat="1" ht="12">
      <c r="B142" s="13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s="20" customFormat="1">
      <c r="B143" s="1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</sheetData>
  <mergeCells count="1">
    <mergeCell ref="A89:A135"/>
  </mergeCells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data Latin America</vt:lpstr>
      <vt:lpstr>data ACP</vt:lpstr>
      <vt:lpstr>data EU</vt:lpstr>
      <vt:lpstr>data Other origins</vt:lpstr>
      <vt:lpstr>Graph Latin America</vt:lpstr>
      <vt:lpstr>graph ACP</vt:lpstr>
      <vt:lpstr>graph EU</vt:lpstr>
      <vt:lpstr>graph Other</vt:lpstr>
      <vt:lpstr>France all origins</vt:lpstr>
      <vt:lpstr>Spain all origins</vt:lpstr>
      <vt:lpstr>Portugal all origins</vt:lpstr>
      <vt:lpstr>'data EU'!Print_Area</vt:lpstr>
      <vt:lpstr>'data Latin America'!Print_Area</vt:lpstr>
      <vt:lpstr>'data Other origins'!Print_Area</vt:lpstr>
      <vt:lpstr>'data ACP'!Print_Titles</vt:lpstr>
      <vt:lpstr>'data EU'!Print_Titles</vt:lpstr>
      <vt:lpstr>'data Latin America'!Print_Titles</vt:lpstr>
      <vt:lpstr>'data Other origins'!Print_Titles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WULZ Claudia (AGRI)</cp:lastModifiedBy>
  <cp:lastPrinted>2019-10-14T16:08:14Z</cp:lastPrinted>
  <dcterms:created xsi:type="dcterms:W3CDTF">1999-06-02T09:10:16Z</dcterms:created>
  <dcterms:modified xsi:type="dcterms:W3CDTF">2024-11-21T10:12:50Z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MSIP_Label_6bd9ddd1-4d20-43f6-abfa-fc3c07406f94_Enabled">
    <vt:lpwstr>true</vt:lpwstr>
  </property>
  <property fmtid="{D5CDD505-2E9C-101B-9397-08002B2CF9AE}" pid="9" name="MSIP_Label_6bd9ddd1-4d20-43f6-abfa-fc3c07406f94_SetDate">
    <vt:lpwstr>2023-03-13T14:30:52Z</vt:lpwstr>
  </property>
  <property fmtid="{D5CDD505-2E9C-101B-9397-08002B2CF9AE}" pid="10" name="MSIP_Label_6bd9ddd1-4d20-43f6-abfa-fc3c07406f94_Method">
    <vt:lpwstr>Standard</vt:lpwstr>
  </property>
  <property fmtid="{D5CDD505-2E9C-101B-9397-08002B2CF9AE}" pid="11" name="MSIP_Label_6bd9ddd1-4d20-43f6-abfa-fc3c07406f94_Name">
    <vt:lpwstr>Commission Use</vt:lpwstr>
  </property>
  <property fmtid="{D5CDD505-2E9C-101B-9397-08002B2CF9AE}" pid="12" name="MSIP_Label_6bd9ddd1-4d20-43f6-abfa-fc3c07406f94_SiteId">
    <vt:lpwstr>b24c8b06-522c-46fe-9080-70926f8dddb1</vt:lpwstr>
  </property>
  <property fmtid="{D5CDD505-2E9C-101B-9397-08002B2CF9AE}" pid="13" name="MSIP_Label_6bd9ddd1-4d20-43f6-abfa-fc3c07406f94_ActionId">
    <vt:lpwstr>9f870525-c0f5-4663-beb9-be1e5debab2c</vt:lpwstr>
  </property>
  <property fmtid="{D5CDD505-2E9C-101B-9397-08002B2CF9AE}" pid="14" name="MSIP_Label_6bd9ddd1-4d20-43f6-abfa-fc3c07406f94_ContentBits">
    <vt:lpwstr>0</vt:lpwstr>
  </property>
</Properties>
</file>