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E28" i="1"/>
  <c r="K28" i="1"/>
  <c r="D28" i="1"/>
  <c r="Q28" i="1"/>
  <c r="P28" i="1"/>
  <c r="M28" i="1"/>
  <c r="I28" i="1"/>
  <c r="H28" i="1"/>
  <c r="G28" i="1"/>
  <c r="F28" i="1"/>
  <c r="P19" i="1"/>
  <c r="H19" i="1"/>
  <c r="E19" i="1"/>
  <c r="D19" i="1"/>
  <c r="O19" i="1"/>
  <c r="N19" i="1"/>
  <c r="M19" i="1"/>
  <c r="L19" i="1"/>
  <c r="K19" i="1"/>
  <c r="J19" i="1"/>
  <c r="G19" i="1"/>
  <c r="F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Q35" i="1" l="1"/>
  <c r="G35" i="1"/>
  <c r="D29" i="1"/>
  <c r="D41" i="1"/>
  <c r="J28" i="1"/>
  <c r="I19" i="1"/>
  <c r="Q19" i="1"/>
  <c r="Q29" i="1"/>
  <c r="H48" i="1"/>
  <c r="L28" i="1"/>
  <c r="G34" i="1"/>
  <c r="J35" i="1"/>
  <c r="I48" i="1"/>
  <c r="L35" i="1"/>
  <c r="Q34" i="1"/>
  <c r="G14" i="1"/>
  <c r="J29" i="1"/>
  <c r="H41" i="1"/>
  <c r="Q40" i="1"/>
  <c r="F49" i="1"/>
  <c r="H14" i="1"/>
  <c r="Q20" i="1"/>
  <c r="J14" i="1" l="1"/>
  <c r="R13" i="1"/>
  <c r="O14" i="1"/>
  <c r="E14" i="1"/>
  <c r="L14" i="1"/>
  <c r="K20" i="1"/>
  <c r="Q41" i="1"/>
  <c r="H20" i="1"/>
  <c r="F14" i="1"/>
  <c r="L29" i="1"/>
  <c r="Q14" i="1"/>
  <c r="D14" i="1"/>
  <c r="J49" i="1"/>
  <c r="R48" i="1"/>
  <c r="J41" i="1"/>
  <c r="I41" i="1"/>
  <c r="K49" i="1"/>
  <c r="I14" i="1"/>
  <c r="I49" i="1"/>
  <c r="I29" i="1"/>
  <c r="K14" i="1"/>
  <c r="L41" i="1"/>
  <c r="H35" i="1"/>
  <c r="R34" i="1"/>
  <c r="G29" i="1"/>
  <c r="H49" i="1"/>
  <c r="R19" i="1"/>
  <c r="J20" i="1"/>
  <c r="G20" i="1"/>
  <c r="N20" i="1"/>
  <c r="D20" i="1"/>
  <c r="F20" i="1"/>
  <c r="M14" i="1"/>
  <c r="L20" i="1"/>
  <c r="R40" i="1"/>
  <c r="G41" i="1"/>
  <c r="M29" i="1"/>
  <c r="R28" i="1"/>
  <c r="O20" i="1"/>
  <c r="H29" i="1"/>
  <c r="M20" i="1"/>
  <c r="F29" i="1"/>
  <c r="I35" i="1"/>
  <c r="D49" i="1"/>
  <c r="I20" i="1"/>
  <c r="D35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<sst xmlns="http://schemas.openxmlformats.org/spreadsheetml/2006/main" count="103" uniqueCount="47">
  <si>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</si>
  <si>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</si>
  <si>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</si>
  <si>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</si>
  <si>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</si>
  <si>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</si>
  <si>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</si>
  <si>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</si>
  <si>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</si>
  <si>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</si>
  <si>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</si>
  <si>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</si>
  <si>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</si>
  <si>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</si>
  <si>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</si>
  <si>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</si>
  <si>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</si>
  <si>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</si>
  <si>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</si>
  <si>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</si>
  <si>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 + 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</si>
  <si>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</si>
  <si>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</si>
  <si>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</si>
  <si>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</si>
  <si>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</si>
  <si>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</si>
  <si>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</si>
  <si>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</si>
  <si>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</si>
  <si>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</si>
  <si>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</si>
  <si>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</si>
  <si>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</si>
  <si>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</si>
  <si>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</si>
  <si>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</si>
  <si>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</si>
  <si>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</si>
  <si>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</si>
  <si>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</si>
  <si>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</si>
  <si>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</si>
  <si>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</si>
  <si>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</si>
  <si>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06.02.2020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</si>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</sst>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5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5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5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5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5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5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5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5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5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5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28" workbookViewId="0">
      <selection activeCell="Q45" sqref="Q45:Q50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43857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43863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63.25</v>
      </c>
      <c r="E11" s="35">
        <v>66.908200000000008</v>
      </c>
      <c r="F11" s="35">
        <v>56.79</v>
      </c>
      <c r="G11" s="35">
        <v>86.39</v>
      </c>
      <c r="H11" s="35">
        <v>76.86</v>
      </c>
      <c r="I11" s="35">
        <v>46</v>
      </c>
      <c r="J11" s="35">
        <v>86.31</v>
      </c>
      <c r="K11" s="35">
        <v>58</v>
      </c>
      <c r="L11" s="35">
        <v>71.73</v>
      </c>
      <c r="M11" s="35">
        <v>128.79300000000001</v>
      </c>
      <c r="N11" s="35"/>
      <c r="O11" s="35">
        <v>65.326300000000003</v>
      </c>
      <c r="P11" s="35"/>
      <c r="Q11" s="36">
        <v>46.312000000000005</v>
      </c>
      <c r="R11" s="37">
        <v>69.103985085092347</v>
      </c>
    </row>
    <row r="12" spans="1:30" ht="13.8" x14ac:dyDescent="0.3">
      <c r="C12" s="38" t="s">
        <v>25</v>
      </c>
      <c r="D12" s="39">
        <v>62.67</v>
      </c>
      <c r="E12" s="40">
        <v>66.90870000000001</v>
      </c>
      <c r="F12" s="40">
        <v>56.2</v>
      </c>
      <c r="G12" s="40">
        <v>94.820000000000007</v>
      </c>
      <c r="H12" s="40">
        <v>76.31</v>
      </c>
      <c r="I12" s="40">
        <v>46</v>
      </c>
      <c r="J12" s="40">
        <v>90.51</v>
      </c>
      <c r="K12" s="40">
        <v>55</v>
      </c>
      <c r="L12" s="40">
        <v>106.49000000000001</v>
      </c>
      <c r="M12" s="40">
        <v>141.345</v>
      </c>
      <c r="N12" s="40"/>
      <c r="O12" s="40">
        <v>65.326300000000003</v>
      </c>
      <c r="P12" s="40"/>
      <c r="Q12" s="41">
        <v>45.684600000000003</v>
      </c>
      <c r="R12" s="42">
        <v>72.095102789945329</v>
      </c>
    </row>
    <row r="13" spans="1:30" x14ac:dyDescent="0.25">
      <c r="A13" s="43"/>
      <c r="B13" s="43"/>
      <c r="C13" s="44" t="s">
        <v>26</v>
      </c>
      <c r="D13" s="45">
        <f>D12-D11</f>
        <v>-0.57999999999999829</v>
      </c>
      <c r="E13" s="46">
        <f>E11-E12</f>
        <v>-5.0000000000238742E-4</v>
      </c>
      <c r="F13" s="46">
        <f t="shared" ref="F13:R13" si="0">F11-F12</f>
        <v>0.58999999999999631</v>
      </c>
      <c r="G13" s="46">
        <f t="shared" si="0"/>
        <v>-8.4300000000000068</v>
      </c>
      <c r="H13" s="46">
        <f t="shared" si="0"/>
        <v>0.54999999999999716</v>
      </c>
      <c r="I13" s="46">
        <f t="shared" si="0"/>
        <v>0</v>
      </c>
      <c r="J13" s="46">
        <f t="shared" si="0"/>
        <v>-4.2000000000000028</v>
      </c>
      <c r="K13" s="46">
        <f t="shared" si="0"/>
        <v>3</v>
      </c>
      <c r="L13" s="46">
        <f t="shared" si="0"/>
        <v>-34.760000000000005</v>
      </c>
      <c r="M13" s="46">
        <f t="shared" si="0"/>
        <v>-12.551999999999992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0.62740000000000151</v>
      </c>
      <c r="R13" s="49">
        <f t="shared" si="0"/>
        <v>-2.9911177048529822</v>
      </c>
    </row>
    <row r="14" spans="1:30" x14ac:dyDescent="0.25">
      <c r="A14" s="43"/>
      <c r="B14" s="43"/>
      <c r="C14" s="44" t="s">
        <v>27</v>
      </c>
      <c r="D14" s="50">
        <f>D11/$R11*100</f>
        <v>91.528730104517209</v>
      </c>
      <c r="E14" s="51">
        <f t="shared" ref="E14:Q14" si="1">E11/$R11*100</f>
        <v>96.822491376744011</v>
      </c>
      <c r="F14" s="51">
        <f t="shared" si="1"/>
        <v>82.180499330206032</v>
      </c>
      <c r="G14" s="51">
        <f t="shared" si="1"/>
        <v>125.01449792457299</v>
      </c>
      <c r="H14" s="51">
        <f t="shared" si="1"/>
        <v>111.22368689064336</v>
      </c>
      <c r="I14" s="51">
        <f t="shared" si="1"/>
        <v>66.566349166921597</v>
      </c>
      <c r="J14" s="51">
        <f t="shared" si="1"/>
        <v>124.89873036080444</v>
      </c>
      <c r="K14" s="51">
        <f t="shared" si="1"/>
        <v>83.931483732205507</v>
      </c>
      <c r="L14" s="51">
        <f t="shared" si="1"/>
        <v>103.80009186398449</v>
      </c>
      <c r="M14" s="51">
        <f t="shared" si="1"/>
        <v>186.37564800555074</v>
      </c>
      <c r="N14" s="51"/>
      <c r="O14" s="51">
        <f t="shared" si="1"/>
        <v>94.533332512675457</v>
      </c>
      <c r="P14" s="51"/>
      <c r="Q14" s="52">
        <f t="shared" si="1"/>
        <v>67.017842665619</v>
      </c>
      <c r="R14" s="53"/>
    </row>
    <row r="15" spans="1:30" x14ac:dyDescent="0.25">
      <c r="A15" s="54"/>
      <c r="B15" s="54"/>
      <c r="C15" s="55" t="s">
        <v>28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21</v>
      </c>
      <c r="B16" s="1" t="s">
        <v>29</v>
      </c>
      <c r="C16" s="29" t="s">
        <v>30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R16" s="63"/>
    </row>
    <row r="17" spans="1:18" ht="13.8" x14ac:dyDescent="0.3">
      <c r="C17" s="33" t="s">
        <v>24</v>
      </c>
      <c r="D17" s="34">
        <v>287.5</v>
      </c>
      <c r="E17" s="35"/>
      <c r="F17" s="35">
        <v>142.6</v>
      </c>
      <c r="G17" s="35">
        <v>219.6</v>
      </c>
      <c r="H17" s="35">
        <v>210.3</v>
      </c>
      <c r="I17" s="35">
        <v>164</v>
      </c>
      <c r="J17" s="35">
        <v>223.47</v>
      </c>
      <c r="K17" s="35">
        <v>146</v>
      </c>
      <c r="L17" s="35">
        <v>268.58</v>
      </c>
      <c r="M17" s="35">
        <v>203.1301</v>
      </c>
      <c r="N17" s="35">
        <v>78.489999999999995</v>
      </c>
      <c r="O17" s="35">
        <v>332.9357</v>
      </c>
      <c r="P17" s="35"/>
      <c r="Q17" s="36">
        <v>160.4913</v>
      </c>
      <c r="R17" s="37">
        <v>185.69761511151117</v>
      </c>
    </row>
    <row r="18" spans="1:18" ht="13.8" x14ac:dyDescent="0.3">
      <c r="C18" s="38" t="s">
        <v>25</v>
      </c>
      <c r="D18" s="39">
        <v>286.39</v>
      </c>
      <c r="E18" s="40"/>
      <c r="F18" s="40">
        <v>139.30000000000001</v>
      </c>
      <c r="G18" s="40">
        <v>242.64000000000001</v>
      </c>
      <c r="H18" s="40">
        <v>203.76</v>
      </c>
      <c r="I18" s="40">
        <v>161</v>
      </c>
      <c r="J18" s="40">
        <v>225.19</v>
      </c>
      <c r="K18" s="40">
        <v>143</v>
      </c>
      <c r="L18" s="40">
        <v>253.74</v>
      </c>
      <c r="M18" s="40">
        <v>192.7688</v>
      </c>
      <c r="N18" s="40">
        <v>78.489999999999995</v>
      </c>
      <c r="O18" s="40">
        <v>329.96370000000002</v>
      </c>
      <c r="P18" s="40"/>
      <c r="Q18" s="41">
        <v>166.1054</v>
      </c>
      <c r="R18" s="42">
        <v>184.89458925892595</v>
      </c>
    </row>
    <row r="19" spans="1:18" x14ac:dyDescent="0.25">
      <c r="A19" s="43"/>
      <c r="B19" s="43"/>
      <c r="C19" s="44" t="s">
        <v>26</v>
      </c>
      <c r="D19" s="45">
        <f>D18-D17</f>
        <v>-1.1100000000000136</v>
      </c>
      <c r="E19" s="47">
        <f>E17-E18</f>
        <v>0</v>
      </c>
      <c r="F19" s="46">
        <f t="shared" ref="F19:R19" si="2">F17-F18</f>
        <v>3.2999999999999829</v>
      </c>
      <c r="G19" s="46">
        <f t="shared" si="2"/>
        <v>-23.04000000000002</v>
      </c>
      <c r="H19" s="46">
        <f t="shared" si="2"/>
        <v>6.5400000000000205</v>
      </c>
      <c r="I19" s="46">
        <f t="shared" si="2"/>
        <v>3</v>
      </c>
      <c r="J19" s="46">
        <f t="shared" si="2"/>
        <v>-1.7199999999999989</v>
      </c>
      <c r="K19" s="46">
        <f t="shared" si="2"/>
        <v>3</v>
      </c>
      <c r="L19" s="46">
        <f t="shared" si="2"/>
        <v>14.839999999999975</v>
      </c>
      <c r="M19" s="46">
        <f t="shared" si="2"/>
        <v>10.3613</v>
      </c>
      <c r="N19" s="47">
        <f t="shared" si="2"/>
        <v>0</v>
      </c>
      <c r="O19" s="46">
        <f t="shared" si="2"/>
        <v>2.97199999999998</v>
      </c>
      <c r="P19" s="47">
        <f t="shared" si="2"/>
        <v>0</v>
      </c>
      <c r="Q19" s="48">
        <f t="shared" si="2"/>
        <v>-5.6141000000000076</v>
      </c>
      <c r="R19" s="49">
        <f t="shared" si="2"/>
        <v>0.80302585258522186</v>
      </c>
    </row>
    <row r="20" spans="1:18" x14ac:dyDescent="0.25">
      <c r="A20" s="43"/>
      <c r="B20" s="43"/>
      <c r="C20" s="44" t="s">
        <v>27</v>
      </c>
      <c r="D20" s="50">
        <f>D17/$R17*100</f>
        <v>154.82158983428874</v>
      </c>
      <c r="E20" s="64"/>
      <c r="F20" s="51">
        <f t="shared" ref="F20:Q20" si="3">F17/$R17*100</f>
        <v>76.791508557807205</v>
      </c>
      <c r="G20" s="51">
        <f t="shared" si="3"/>
        <v>118.25676913951237</v>
      </c>
      <c r="H20" s="51">
        <f t="shared" si="3"/>
        <v>113.24862727704669</v>
      </c>
      <c r="I20" s="51">
        <f t="shared" si="3"/>
        <v>88.315619940255147</v>
      </c>
      <c r="J20" s="51">
        <f t="shared" si="3"/>
        <v>120.34080236615132</v>
      </c>
      <c r="K20" s="51">
        <f t="shared" si="3"/>
        <v>78.622442141934457</v>
      </c>
      <c r="L20" s="51">
        <f t="shared" si="3"/>
        <v>144.63298294849832</v>
      </c>
      <c r="M20" s="51">
        <f t="shared" si="3"/>
        <v>109.3875653050367</v>
      </c>
      <c r="N20" s="51">
        <f t="shared" si="3"/>
        <v>42.267640299455032</v>
      </c>
      <c r="O20" s="51">
        <f t="shared" si="3"/>
        <v>179.28916308379758</v>
      </c>
      <c r="P20" s="51"/>
      <c r="Q20" s="52">
        <f t="shared" si="3"/>
        <v>86.426150332423589</v>
      </c>
      <c r="R20" s="53"/>
    </row>
    <row r="21" spans="1:18" ht="13.8" thickBot="1" x14ac:dyDescent="0.3">
      <c r="A21" s="54"/>
      <c r="B21" s="54"/>
      <c r="C21" s="65" t="s">
        <v>28</v>
      </c>
      <c r="D21" s="66">
        <v>3</v>
      </c>
      <c r="E21" s="67"/>
      <c r="F21" s="67">
        <v>15.56</v>
      </c>
      <c r="G21" s="67">
        <v>7.56</v>
      </c>
      <c r="H21" s="67">
        <v>9.0299999999999994</v>
      </c>
      <c r="I21" s="67">
        <v>24.8</v>
      </c>
      <c r="J21" s="67">
        <v>7.48</v>
      </c>
      <c r="K21" s="67">
        <v>5.52</v>
      </c>
      <c r="L21" s="67">
        <v>2.4</v>
      </c>
      <c r="M21" s="67">
        <v>7.49</v>
      </c>
      <c r="N21" s="67">
        <v>2.33</v>
      </c>
      <c r="O21" s="67">
        <v>3.8</v>
      </c>
      <c r="P21" s="67"/>
      <c r="Q21" s="68">
        <v>11.02</v>
      </c>
      <c r="R21" s="69"/>
    </row>
    <row r="22" spans="1:18" ht="14.4" thickBot="1" x14ac:dyDescent="0.35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ht="18.600000000000001" thickBot="1" x14ac:dyDescent="0.3">
      <c r="A23" s="20"/>
      <c r="B23" s="20"/>
      <c r="C23" s="71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3.86</v>
      </c>
      <c r="E26" s="35"/>
      <c r="F26" s="35">
        <v>1.95</v>
      </c>
      <c r="G26" s="35">
        <v>2.14</v>
      </c>
      <c r="H26" s="35">
        <v>2.5300000000000002</v>
      </c>
      <c r="I26" s="35">
        <v>2.61</v>
      </c>
      <c r="J26" s="35">
        <v>2.81</v>
      </c>
      <c r="K26" s="35"/>
      <c r="L26" s="35">
        <v>2.34</v>
      </c>
      <c r="M26" s="35">
        <v>2.4138000000000002</v>
      </c>
      <c r="N26" s="35"/>
      <c r="O26" s="35"/>
      <c r="P26" s="35">
        <v>2.0213000000000001</v>
      </c>
      <c r="Q26" s="36">
        <v>2.2053000000000003</v>
      </c>
      <c r="R26" s="37">
        <v>2.364964907601415</v>
      </c>
    </row>
    <row r="27" spans="1:18" ht="13.8" x14ac:dyDescent="0.3">
      <c r="C27" s="38" t="s">
        <v>25</v>
      </c>
      <c r="D27" s="39">
        <v>3.86</v>
      </c>
      <c r="E27" s="72"/>
      <c r="F27" s="73">
        <v>1.95</v>
      </c>
      <c r="G27" s="73">
        <v>2.15</v>
      </c>
      <c r="H27" s="73">
        <v>2.4900000000000002</v>
      </c>
      <c r="I27" s="73">
        <v>2.61</v>
      </c>
      <c r="J27" s="73">
        <v>2.81</v>
      </c>
      <c r="K27" s="73" t="e">
        <v>#N/A</v>
      </c>
      <c r="L27" s="73">
        <v>2.13</v>
      </c>
      <c r="M27" s="73">
        <v>2.4138000000000002</v>
      </c>
      <c r="N27" s="73"/>
      <c r="O27" s="73"/>
      <c r="P27" s="73">
        <v>2.1733000000000002</v>
      </c>
      <c r="Q27" s="74">
        <v>2.2429000000000001</v>
      </c>
      <c r="R27" s="42">
        <v>2.3691289825957362</v>
      </c>
    </row>
    <row r="28" spans="1:18" x14ac:dyDescent="0.25">
      <c r="A28" s="43"/>
      <c r="B28" s="43"/>
      <c r="C28" s="44" t="s">
        <v>26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-9.9999999999997868E-3</v>
      </c>
      <c r="H28" s="46">
        <f t="shared" si="4"/>
        <v>4.0000000000000036E-2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0.20999999999999996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-0.15200000000000014</v>
      </c>
      <c r="Q28" s="48">
        <f t="shared" si="4"/>
        <v>-3.7599999999999856E-2</v>
      </c>
      <c r="R28" s="49">
        <f t="shared" si="4"/>
        <v>-4.1640749943212541E-3</v>
      </c>
    </row>
    <row r="29" spans="1:18" x14ac:dyDescent="0.25">
      <c r="A29" s="43"/>
      <c r="B29" s="43"/>
      <c r="C29" s="44" t="s">
        <v>27</v>
      </c>
      <c r="D29" s="50">
        <f>D26/$R26*100</f>
        <v>163.21595249017344</v>
      </c>
      <c r="E29" s="64"/>
      <c r="F29" s="51">
        <f t="shared" ref="F29:Q29" si="5">F26/$R26*100</f>
        <v>82.453654755398503</v>
      </c>
      <c r="G29" s="51">
        <f t="shared" si="5"/>
        <v>90.48760060336042</v>
      </c>
      <c r="H29" s="51">
        <f t="shared" si="5"/>
        <v>106.97833155444012</v>
      </c>
      <c r="I29" s="51">
        <f t="shared" si="5"/>
        <v>110.36104559568723</v>
      </c>
      <c r="J29" s="51">
        <f t="shared" si="5"/>
        <v>118.81783069880503</v>
      </c>
      <c r="K29" s="51"/>
      <c r="L29" s="51">
        <f t="shared" si="5"/>
        <v>98.944385706478201</v>
      </c>
      <c r="M29" s="51">
        <f t="shared" si="5"/>
        <v>102.06493940952868</v>
      </c>
      <c r="N29" s="51"/>
      <c r="O29" s="51"/>
      <c r="P29" s="51"/>
      <c r="Q29" s="52">
        <f t="shared" si="5"/>
        <v>93.248740939528389</v>
      </c>
      <c r="R29" s="75"/>
    </row>
    <row r="30" spans="1:18" x14ac:dyDescent="0.25">
      <c r="A30" s="54"/>
      <c r="B30" s="54"/>
      <c r="C30" s="55" t="s">
        <v>28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32</v>
      </c>
      <c r="B31" s="1" t="s">
        <v>36</v>
      </c>
      <c r="C31" s="29" t="s">
        <v>37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  <c r="R31" s="63"/>
    </row>
    <row r="32" spans="1:18" ht="13.8" x14ac:dyDescent="0.3">
      <c r="C32" s="33" t="s">
        <v>35</v>
      </c>
      <c r="D32" s="34">
        <v>3.59</v>
      </c>
      <c r="E32" s="35"/>
      <c r="F32" s="35"/>
      <c r="G32" s="35">
        <v>1.8800000000000001</v>
      </c>
      <c r="H32" s="35" t="e">
        <v>#N/A</v>
      </c>
      <c r="I32" s="35">
        <v>2.29</v>
      </c>
      <c r="J32" s="35">
        <v>2.57</v>
      </c>
      <c r="K32" s="35"/>
      <c r="L32" s="35">
        <v>2.1</v>
      </c>
      <c r="M32" s="35"/>
      <c r="N32" s="35"/>
      <c r="O32" s="35"/>
      <c r="P32" s="35">
        <v>1.6020000000000001</v>
      </c>
      <c r="Q32" s="36">
        <v>2.3120000000000003</v>
      </c>
      <c r="R32" s="37">
        <v>2.2486205399298766</v>
      </c>
    </row>
    <row r="33" spans="1:18" ht="13.8" x14ac:dyDescent="0.3">
      <c r="C33" s="38" t="s">
        <v>25</v>
      </c>
      <c r="D33" s="39">
        <v>3.59</v>
      </c>
      <c r="E33" s="73"/>
      <c r="F33" s="73"/>
      <c r="G33" s="73">
        <v>1.81</v>
      </c>
      <c r="H33" s="73" t="e">
        <v>#N/A</v>
      </c>
      <c r="I33" s="73">
        <v>2.29</v>
      </c>
      <c r="J33" s="73">
        <v>2.57</v>
      </c>
      <c r="K33" s="73" t="e">
        <v>#N/A</v>
      </c>
      <c r="L33" s="73">
        <v>1.59</v>
      </c>
      <c r="M33" s="73"/>
      <c r="N33" s="73"/>
      <c r="O33" s="73"/>
      <c r="P33" s="73">
        <v>1.5636000000000001</v>
      </c>
      <c r="Q33" s="74">
        <v>2.2665000000000002</v>
      </c>
      <c r="R33" s="42">
        <v>2.1945753154535881</v>
      </c>
    </row>
    <row r="34" spans="1:18" x14ac:dyDescent="0.25">
      <c r="A34" s="43"/>
      <c r="B34" s="43"/>
      <c r="C34" s="44" t="s">
        <v>26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7.0000000000000062E-2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0.51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3.839999999999999E-2</v>
      </c>
      <c r="Q34" s="48">
        <f t="shared" si="6"/>
        <v>4.5500000000000096E-2</v>
      </c>
      <c r="R34" s="49">
        <f t="shared" si="6"/>
        <v>5.4045224476288567E-2</v>
      </c>
    </row>
    <row r="35" spans="1:18" x14ac:dyDescent="0.25">
      <c r="A35" s="43"/>
      <c r="B35" s="43"/>
      <c r="C35" s="44" t="s">
        <v>27</v>
      </c>
      <c r="D35" s="50">
        <f>D32/$R32*100</f>
        <v>159.65343801902452</v>
      </c>
      <c r="E35" s="64"/>
      <c r="F35" s="64"/>
      <c r="G35" s="51">
        <f t="shared" ref="G35:Q35" si="7">G32/$R32*100</f>
        <v>83.606814338653507</v>
      </c>
      <c r="H35" s="51" t="e">
        <f t="shared" si="7"/>
        <v>#N/A</v>
      </c>
      <c r="I35" s="51">
        <f t="shared" si="7"/>
        <v>101.84021533804071</v>
      </c>
      <c r="J35" s="51">
        <f t="shared" si="7"/>
        <v>114.29229406932953</v>
      </c>
      <c r="K35" s="51"/>
      <c r="L35" s="51">
        <f t="shared" si="7"/>
        <v>93.390590484666163</v>
      </c>
      <c r="M35" s="51"/>
      <c r="N35" s="51"/>
      <c r="O35" s="51"/>
      <c r="P35" s="51"/>
      <c r="Q35" s="52">
        <f t="shared" si="7"/>
        <v>102.81859295264198</v>
      </c>
      <c r="R35" s="53"/>
    </row>
    <row r="36" spans="1:18" ht="13.8" x14ac:dyDescent="0.3">
      <c r="A36" s="54"/>
      <c r="B36" s="54"/>
      <c r="C36" s="55" t="s">
        <v>28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6"/>
    </row>
    <row r="37" spans="1:18" ht="14.4" x14ac:dyDescent="0.3">
      <c r="A37" s="1" t="s">
        <v>32</v>
      </c>
      <c r="B37" s="1" t="s">
        <v>38</v>
      </c>
      <c r="C37" s="29" t="s">
        <v>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  <c r="R37" s="63"/>
    </row>
    <row r="38" spans="1:18" ht="13.8" x14ac:dyDescent="0.3">
      <c r="C38" s="33" t="s">
        <v>35</v>
      </c>
      <c r="D38" s="34">
        <v>2.29</v>
      </c>
      <c r="E38" s="35"/>
      <c r="F38" s="35"/>
      <c r="G38" s="35">
        <v>1.93</v>
      </c>
      <c r="H38" s="35" t="e">
        <v>#N/A</v>
      </c>
      <c r="I38" s="35">
        <v>2.39</v>
      </c>
      <c r="J38" s="35">
        <v>2.85</v>
      </c>
      <c r="K38" s="35"/>
      <c r="L38" s="35">
        <v>1.76</v>
      </c>
      <c r="M38" s="35"/>
      <c r="N38" s="35"/>
      <c r="O38" s="35"/>
      <c r="P38" s="35">
        <v>1.5492000000000001</v>
      </c>
      <c r="Q38" s="36">
        <v>2.2528000000000001</v>
      </c>
      <c r="R38" s="37">
        <v>2.3034176488036535</v>
      </c>
    </row>
    <row r="39" spans="1:18" ht="13.8" x14ac:dyDescent="0.3">
      <c r="C39" s="38" t="s">
        <v>25</v>
      </c>
      <c r="D39" s="39">
        <v>2.29</v>
      </c>
      <c r="E39" s="77"/>
      <c r="F39" s="77"/>
      <c r="G39" s="77">
        <v>1.8900000000000001</v>
      </c>
      <c r="H39" s="40" t="e">
        <v>#N/A</v>
      </c>
      <c r="I39" s="40">
        <v>2.39</v>
      </c>
      <c r="J39" s="40">
        <v>2.85</v>
      </c>
      <c r="K39" s="40" t="e">
        <v>#N/A</v>
      </c>
      <c r="L39" s="40">
        <v>1.68</v>
      </c>
      <c r="M39" s="40"/>
      <c r="N39" s="40"/>
      <c r="O39" s="40"/>
      <c r="P39" s="40">
        <v>1.8063</v>
      </c>
      <c r="Q39" s="41">
        <v>2.2193000000000001</v>
      </c>
      <c r="R39" s="42">
        <v>2.295501194464479</v>
      </c>
    </row>
    <row r="40" spans="1:18" x14ac:dyDescent="0.25">
      <c r="A40" s="43"/>
      <c r="B40" s="43"/>
      <c r="C40" s="44" t="s">
        <v>26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3.9999999999999813E-2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8.0000000000000071E-2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-0.25709999999999988</v>
      </c>
      <c r="Q40" s="48">
        <f t="shared" si="8"/>
        <v>3.3500000000000085E-2</v>
      </c>
      <c r="R40" s="49">
        <f t="shared" si="8"/>
        <v>7.916454339174539E-3</v>
      </c>
    </row>
    <row r="41" spans="1:18" x14ac:dyDescent="0.25">
      <c r="A41" s="43"/>
      <c r="B41" s="43"/>
      <c r="C41" s="44" t="s">
        <v>27</v>
      </c>
      <c r="D41" s="50">
        <f>D38/$R38*100</f>
        <v>99.417489537313287</v>
      </c>
      <c r="E41" s="64"/>
      <c r="F41" s="64"/>
      <c r="G41" s="51">
        <f t="shared" ref="G41:Q41" si="9">G38/$R38*100</f>
        <v>83.788539217036956</v>
      </c>
      <c r="H41" s="51" t="e">
        <f t="shared" si="9"/>
        <v>#N/A</v>
      </c>
      <c r="I41" s="51">
        <f t="shared" si="9"/>
        <v>103.75886462627895</v>
      </c>
      <c r="J41" s="51">
        <f t="shared" si="9"/>
        <v>123.72919003552092</v>
      </c>
      <c r="K41" s="51"/>
      <c r="L41" s="51">
        <f t="shared" si="9"/>
        <v>76.408201565795366</v>
      </c>
      <c r="M41" s="51"/>
      <c r="N41" s="51"/>
      <c r="O41" s="51"/>
      <c r="P41" s="51"/>
      <c r="Q41" s="52">
        <f t="shared" si="9"/>
        <v>97.80249800421808</v>
      </c>
      <c r="R41" s="53"/>
    </row>
    <row r="42" spans="1:18" ht="13.8" thickBot="1" x14ac:dyDescent="0.3">
      <c r="A42" s="54"/>
      <c r="B42" s="54"/>
      <c r="C42" s="65" t="s">
        <v>28</v>
      </c>
      <c r="D42" s="66">
        <v>5.08</v>
      </c>
      <c r="E42" s="67"/>
      <c r="F42" s="67"/>
      <c r="G42" s="67">
        <v>13.11</v>
      </c>
      <c r="H42" s="67">
        <v>8.1199999999999992</v>
      </c>
      <c r="I42" s="67">
        <v>34.53</v>
      </c>
      <c r="J42" s="67">
        <v>13.23</v>
      </c>
      <c r="K42" s="67"/>
      <c r="L42" s="67">
        <v>3.68</v>
      </c>
      <c r="M42" s="67"/>
      <c r="N42" s="67"/>
      <c r="O42" s="67"/>
      <c r="P42" s="67">
        <v>2.91</v>
      </c>
      <c r="Q42" s="68">
        <v>19.34</v>
      </c>
      <c r="R42" s="69"/>
    </row>
    <row r="43" spans="1:18" ht="14.4" thickBot="1" x14ac:dyDescent="0.35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27" t="s">
        <v>19</v>
      </c>
      <c r="R45" s="28" t="s">
        <v>20</v>
      </c>
    </row>
    <row r="46" spans="1:18" ht="13.8" x14ac:dyDescent="0.3">
      <c r="C46" s="78" t="s">
        <v>43</v>
      </c>
      <c r="D46" s="79">
        <v>617.75</v>
      </c>
      <c r="E46" s="80"/>
      <c r="F46" s="81">
        <v>450</v>
      </c>
      <c r="G46" s="81"/>
      <c r="H46" s="81" t="e">
        <v>#N/A</v>
      </c>
      <c r="I46" s="81">
        <v>600</v>
      </c>
      <c r="J46" s="81">
        <v>513.75</v>
      </c>
      <c r="K46" s="80">
        <v>487.95</v>
      </c>
      <c r="L46" s="80"/>
      <c r="M46" s="80"/>
      <c r="N46" s="80"/>
      <c r="O46" s="80"/>
      <c r="P46" s="80"/>
      <c r="Q46" s="82"/>
      <c r="R46" s="83">
        <v>534.5289705038939</v>
      </c>
    </row>
    <row r="47" spans="1:18" ht="13.8" x14ac:dyDescent="0.3">
      <c r="C47" s="38" t="s">
        <v>25</v>
      </c>
      <c r="D47" s="84">
        <v>617.75</v>
      </c>
      <c r="E47" s="73"/>
      <c r="F47" s="73">
        <v>448</v>
      </c>
      <c r="G47" s="73" t="e">
        <v>#N/A</v>
      </c>
      <c r="H47" s="73" t="e">
        <v>#N/A</v>
      </c>
      <c r="I47" s="73">
        <v>600</v>
      </c>
      <c r="J47" s="73">
        <v>514.38</v>
      </c>
      <c r="K47" s="73">
        <v>492.95</v>
      </c>
      <c r="L47" s="73"/>
      <c r="M47" s="73"/>
      <c r="N47" s="73"/>
      <c r="O47" s="73"/>
      <c r="P47" s="73"/>
      <c r="Q47" s="74"/>
      <c r="R47" s="85">
        <v>536.31969454953412</v>
      </c>
    </row>
    <row r="48" spans="1:18" x14ac:dyDescent="0.25">
      <c r="A48" s="43"/>
      <c r="B48" s="43"/>
      <c r="C48" s="44" t="s">
        <v>26</v>
      </c>
      <c r="D48" s="45">
        <f>D47-D46</f>
        <v>0</v>
      </c>
      <c r="E48" s="47">
        <f>E46-E47</f>
        <v>0</v>
      </c>
      <c r="F48" s="46">
        <f t="shared" ref="F48:R48" si="10">F46-F47</f>
        <v>2</v>
      </c>
      <c r="G48" s="46" t="e">
        <f t="shared" si="10"/>
        <v>#N/A</v>
      </c>
      <c r="H48" s="46" t="e">
        <f t="shared" si="10"/>
        <v>#N/A</v>
      </c>
      <c r="I48" s="46">
        <f t="shared" si="10"/>
        <v>0</v>
      </c>
      <c r="J48" s="46">
        <f t="shared" si="10"/>
        <v>-0.62999999999999545</v>
      </c>
      <c r="K48" s="46">
        <f t="shared" si="10"/>
        <v>-5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0</v>
      </c>
      <c r="R48" s="49">
        <f t="shared" si="10"/>
        <v>-1.7907240456402178</v>
      </c>
    </row>
    <row r="49" spans="1:18" x14ac:dyDescent="0.25">
      <c r="A49" s="43"/>
      <c r="B49" s="43"/>
      <c r="C49" s="44" t="s">
        <v>27</v>
      </c>
      <c r="D49" s="50">
        <f>D46/$R46*100</f>
        <v>115.56904004990687</v>
      </c>
      <c r="E49" s="51"/>
      <c r="F49" s="51">
        <f>F46/$R$46*100</f>
        <v>84.186269562862151</v>
      </c>
      <c r="G49" s="51"/>
      <c r="H49" s="51" t="e">
        <f>H46/$R$46*100</f>
        <v>#N/A</v>
      </c>
      <c r="I49" s="51">
        <f>I46/$R$46*100</f>
        <v>112.24835941714953</v>
      </c>
      <c r="J49" s="51">
        <f>J46/$R$46*100</f>
        <v>96.112657750934289</v>
      </c>
      <c r="K49" s="51">
        <f>K46/$R$46*100</f>
        <v>91.285978295996856</v>
      </c>
      <c r="L49" s="51"/>
      <c r="M49" s="51"/>
      <c r="N49" s="51"/>
      <c r="O49" s="51"/>
      <c r="P49" s="51"/>
      <c r="Q49" s="52"/>
      <c r="R49" s="87"/>
    </row>
    <row r="50" spans="1:18" ht="13.8" thickBot="1" x14ac:dyDescent="0.3">
      <c r="A50" s="54"/>
      <c r="B50" s="54"/>
      <c r="C50" s="65" t="s">
        <v>28</v>
      </c>
      <c r="D50" s="66">
        <v>9.2200000000000006</v>
      </c>
      <c r="E50" s="67"/>
      <c r="F50" s="67">
        <v>8.17</v>
      </c>
      <c r="G50" s="67"/>
      <c r="H50" s="67">
        <v>2.2599999999999998</v>
      </c>
      <c r="I50" s="67">
        <v>30.78</v>
      </c>
      <c r="J50" s="67">
        <v>15.73</v>
      </c>
      <c r="K50" s="67">
        <v>33.840000000000003</v>
      </c>
      <c r="L50" s="67"/>
      <c r="M50" s="67"/>
      <c r="N50" s="67"/>
      <c r="O50" s="67"/>
      <c r="P50" s="67"/>
      <c r="Q50" s="68"/>
      <c r="R50" s="88"/>
    </row>
    <row r="51" spans="1:18" x14ac:dyDescent="0.25">
      <c r="C51" s="89" t="s">
        <v>44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2020-02-06T09:58:45Z</dcterms:created>
  <dcterms:modified xsi:type="dcterms:W3CDTF">2020-02-06T10:33:57Z</dcterms:modified>
</cp:coreProperties>
</file>