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D48" i="1"/>
  <c r="K48" i="1"/>
  <c r="J48" i="1"/>
  <c r="D40" i="1"/>
  <c r="P40" i="1"/>
  <c r="M34" i="1"/>
  <c r="I34" i="1"/>
  <c r="F34" i="1"/>
  <c r="D34" i="1"/>
  <c r="H34" i="1"/>
  <c r="G34" i="1"/>
  <c r="K28" i="1"/>
  <c r="E28" i="1"/>
  <c r="D28" i="1"/>
  <c r="J28" i="1"/>
  <c r="I28" i="1"/>
  <c r="H28" i="1"/>
  <c r="G28" i="1"/>
  <c r="P19" i="1"/>
  <c r="O19" i="1"/>
  <c r="G19" i="1"/>
  <c r="E19" i="1"/>
  <c r="D19" i="1"/>
  <c r="N19" i="1"/>
  <c r="M19" i="1"/>
  <c r="L19" i="1"/>
  <c r="K19" i="1"/>
  <c r="J19" i="1"/>
  <c r="I19" i="1"/>
  <c r="F19" i="1"/>
  <c r="P13" i="1"/>
  <c r="O13" i="1"/>
  <c r="N13" i="1"/>
  <c r="G13" i="1"/>
  <c r="D13" i="1"/>
  <c r="M13" i="1"/>
  <c r="L13" i="1"/>
  <c r="K13" i="1"/>
  <c r="J13" i="1"/>
  <c r="I13" i="1"/>
  <c r="H13" i="1"/>
  <c r="F13" i="1"/>
  <c r="E13" i="1"/>
  <c r="D14" i="1" l="1"/>
  <c r="O20" i="1"/>
  <c r="H20" i="1"/>
  <c r="R20" i="1"/>
  <c r="L29" i="1"/>
  <c r="M29" i="1"/>
  <c r="P29" i="1"/>
  <c r="R35" i="1"/>
  <c r="F29" i="1"/>
  <c r="I14" i="1"/>
  <c r="H19" i="1"/>
  <c r="L28" i="1"/>
  <c r="J35" i="1"/>
  <c r="J34" i="1"/>
  <c r="H35" i="1"/>
  <c r="R40" i="1"/>
  <c r="K20" i="1"/>
  <c r="M28" i="1"/>
  <c r="I29" i="1"/>
  <c r="L34" i="1"/>
  <c r="G40" i="1"/>
  <c r="H48" i="1"/>
  <c r="F48" i="1"/>
  <c r="R13" i="1"/>
  <c r="K14" i="1"/>
  <c r="R19" i="1"/>
  <c r="L20" i="1"/>
  <c r="R29" i="1"/>
  <c r="F28" i="1"/>
  <c r="P28" i="1"/>
  <c r="H40" i="1"/>
  <c r="I48" i="1"/>
  <c r="L14" i="1"/>
  <c r="M20" i="1"/>
  <c r="P34" i="1"/>
  <c r="I40" i="1"/>
  <c r="E14" i="1"/>
  <c r="R28" i="1"/>
  <c r="J40" i="1"/>
  <c r="H49" i="1"/>
  <c r="G14" i="1"/>
  <c r="F14" i="1"/>
  <c r="F20" i="1"/>
  <c r="R34" i="1"/>
  <c r="L41" i="1"/>
  <c r="L40" i="1"/>
  <c r="D29" i="1" l="1"/>
  <c r="O14" i="1"/>
  <c r="P41" i="1"/>
  <c r="Q40" i="1"/>
  <c r="G35" i="1"/>
  <c r="Q34" i="1"/>
  <c r="D35" i="1"/>
  <c r="I41" i="1"/>
  <c r="R14" i="1"/>
  <c r="Q48" i="1"/>
  <c r="J49" i="1"/>
  <c r="D49" i="1"/>
  <c r="G41" i="1"/>
  <c r="I20" i="1"/>
  <c r="Q19" i="1"/>
  <c r="M14" i="1"/>
  <c r="J29" i="1"/>
  <c r="H29" i="1"/>
  <c r="P35" i="1"/>
  <c r="R41" i="1"/>
  <c r="I49" i="1"/>
  <c r="H14" i="1"/>
  <c r="Q13" i="1"/>
  <c r="J14" i="1"/>
  <c r="J20" i="1"/>
  <c r="D20" i="1"/>
  <c r="H41" i="1"/>
  <c r="D41" i="1"/>
  <c r="G20" i="1"/>
  <c r="Q28" i="1"/>
  <c r="G29" i="1"/>
  <c r="K49" i="1"/>
  <c r="J41" i="1"/>
  <c r="L35" i="1"/>
  <c r="I35" i="1"/>
  <c r="F49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<sst xmlns="http://schemas.openxmlformats.org/spreadsheetml/2006/main" count="103" uniqueCount="47">
  <si>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</si>
  <si>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</si>
  <si>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</si>
  <si>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</si>
  <si>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</si>
  <si>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</si>
  <si>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</si>
  <si>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</si>
  <si>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</si>
  <si>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</si>
  <si>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</si>
  <si>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</si>
  <si>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</si>
  <si>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</si>
  <si>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</si>
  <si>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</si>
  <si>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</si>
  <si>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</si>
  <si>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</si>
  <si>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</si>
  <si>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</si>
  <si>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</si>
  <si>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</si>
  <si>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</si>
  <si>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</si>
  <si>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</si>
  <si>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</si>
  <si>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</si>
  <si>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</si>
  <si>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</si>
  <si>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</si>
  <si>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</si>
  <si>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</si>
  <si>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</si>
  <si>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</si>
  <si>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</si>
  <si>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</si>
  <si>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</si>
  <si>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</si>
  <si>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</si>
  <si>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</si>
  <si>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</si>
  <si>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</si>
  <si>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</si>
  <si>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</si>
  <si>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07.05.2020</t>
  </si>
  <si>
    <t>Week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</si>
</sst>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7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104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1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6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D35" sqref="D35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43948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43954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4.4" x14ac:dyDescent="0.3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ht="13.8" x14ac:dyDescent="0.3">
      <c r="C11" s="34" t="s">
        <v>24</v>
      </c>
      <c r="D11" s="35">
        <v>56.75</v>
      </c>
      <c r="E11" s="36">
        <v>56.985700000000001</v>
      </c>
      <c r="F11" s="36">
        <v>33.82</v>
      </c>
      <c r="G11" s="36">
        <v>90.92</v>
      </c>
      <c r="H11" s="36">
        <v>90.95</v>
      </c>
      <c r="I11" s="36">
        <v>59</v>
      </c>
      <c r="J11" s="36">
        <v>91.16</v>
      </c>
      <c r="K11" s="36">
        <v>20</v>
      </c>
      <c r="L11" s="36">
        <v>108.3</v>
      </c>
      <c r="M11" s="36">
        <v>118.9071</v>
      </c>
      <c r="N11" s="36"/>
      <c r="O11" s="36">
        <v>65.326300000000003</v>
      </c>
      <c r="P11" s="37"/>
      <c r="Q11" s="38">
        <v>65.887765386696017</v>
      </c>
      <c r="R11" s="39">
        <v>45.505099999999999</v>
      </c>
    </row>
    <row r="12" spans="1:30" ht="13.8" x14ac:dyDescent="0.3">
      <c r="C12" s="40" t="s">
        <v>25</v>
      </c>
      <c r="D12" s="41">
        <v>57.75</v>
      </c>
      <c r="E12" s="42">
        <v>63.686500000000002</v>
      </c>
      <c r="F12" s="42">
        <v>39.550000000000004</v>
      </c>
      <c r="G12" s="42">
        <v>80.7</v>
      </c>
      <c r="H12" s="42">
        <v>90.95</v>
      </c>
      <c r="I12" s="42">
        <v>59</v>
      </c>
      <c r="J12" s="42">
        <v>91.24</v>
      </c>
      <c r="K12" s="42">
        <v>19</v>
      </c>
      <c r="L12" s="42">
        <v>62.77</v>
      </c>
      <c r="M12" s="42">
        <v>142.45780000000002</v>
      </c>
      <c r="N12" s="42"/>
      <c r="O12" s="42">
        <v>65.326300000000003</v>
      </c>
      <c r="P12" s="43"/>
      <c r="Q12" s="44">
        <v>68.535906357842066</v>
      </c>
      <c r="R12" s="45">
        <v>42.224600000000002</v>
      </c>
    </row>
    <row r="13" spans="1:30" x14ac:dyDescent="0.25">
      <c r="A13" s="46"/>
      <c r="B13" s="46"/>
      <c r="C13" s="47" t="s">
        <v>26</v>
      </c>
      <c r="D13" s="48">
        <f>D12-D11</f>
        <v>1</v>
      </c>
      <c r="E13" s="49">
        <f>E11-E12</f>
        <v>-6.700800000000001</v>
      </c>
      <c r="F13" s="49">
        <f t="shared" ref="F13:R13" si="0">F11-F12</f>
        <v>-5.730000000000004</v>
      </c>
      <c r="G13" s="49">
        <f t="shared" si="0"/>
        <v>10.219999999999999</v>
      </c>
      <c r="H13" s="49">
        <f t="shared" si="0"/>
        <v>0</v>
      </c>
      <c r="I13" s="49">
        <f t="shared" si="0"/>
        <v>0</v>
      </c>
      <c r="J13" s="49">
        <f t="shared" si="0"/>
        <v>-7.9999999999998295E-2</v>
      </c>
      <c r="K13" s="49">
        <f t="shared" si="0"/>
        <v>1</v>
      </c>
      <c r="L13" s="49">
        <f t="shared" si="0"/>
        <v>45.529999999999994</v>
      </c>
      <c r="M13" s="49">
        <f t="shared" si="0"/>
        <v>-23.55070000000002</v>
      </c>
      <c r="N13" s="50">
        <f t="shared" si="0"/>
        <v>0</v>
      </c>
      <c r="O13" s="49">
        <f t="shared" si="0"/>
        <v>0</v>
      </c>
      <c r="P13" s="51">
        <f t="shared" si="0"/>
        <v>0</v>
      </c>
      <c r="Q13" s="52">
        <f t="shared" si="0"/>
        <v>-2.6481409711460486</v>
      </c>
      <c r="R13" s="53">
        <f t="shared" si="0"/>
        <v>3.2804999999999964</v>
      </c>
    </row>
    <row r="14" spans="1:30" x14ac:dyDescent="0.25">
      <c r="A14" s="46"/>
      <c r="B14" s="46"/>
      <c r="C14" s="47" t="s">
        <v>27</v>
      </c>
      <c r="D14" s="54">
        <f>D11/$Q11*100</f>
        <v>86.131316894621676</v>
      </c>
      <c r="E14" s="55">
        <f t="shared" ref="E14:O14" si="1">E11/$Q11*100</f>
        <v>86.489046434569914</v>
      </c>
      <c r="F14" s="55">
        <f t="shared" si="1"/>
        <v>51.329711671825642</v>
      </c>
      <c r="G14" s="55">
        <f t="shared" si="1"/>
        <v>137.99223492614982</v>
      </c>
      <c r="H14" s="55">
        <f t="shared" si="1"/>
        <v>138.03776689983863</v>
      </c>
      <c r="I14" s="55">
        <f t="shared" si="1"/>
        <v>89.546214921280693</v>
      </c>
      <c r="J14" s="55">
        <f t="shared" si="1"/>
        <v>138.35649071566013</v>
      </c>
      <c r="K14" s="55">
        <f t="shared" si="1"/>
        <v>30.354649125857858</v>
      </c>
      <c r="L14" s="55">
        <f t="shared" si="1"/>
        <v>164.3704250165203</v>
      </c>
      <c r="M14" s="55">
        <f t="shared" si="1"/>
        <v>180.46916495366466</v>
      </c>
      <c r="N14" s="55"/>
      <c r="O14" s="55">
        <f t="shared" si="1"/>
        <v>99.147845759526419</v>
      </c>
      <c r="P14" s="56"/>
      <c r="Q14" s="57"/>
      <c r="R14" s="58">
        <f>R11/$Q11*100</f>
        <v>69.064567196853716</v>
      </c>
    </row>
    <row r="15" spans="1:30" x14ac:dyDescent="0.25">
      <c r="A15" s="59"/>
      <c r="B15" s="59"/>
      <c r="C15" s="60" t="s">
        <v>28</v>
      </c>
      <c r="D15" s="61">
        <v>2.8869310000000001</v>
      </c>
      <c r="E15" s="62">
        <v>3.1092119999999999</v>
      </c>
      <c r="F15" s="62">
        <v>22.369199999999999</v>
      </c>
      <c r="G15" s="62">
        <v>7.4681090000000001</v>
      </c>
      <c r="H15" s="62">
        <v>4.4548459999999999</v>
      </c>
      <c r="I15" s="62">
        <v>19.36477</v>
      </c>
      <c r="J15" s="62">
        <v>10.57939</v>
      </c>
      <c r="K15" s="62">
        <v>8.4657839999999993</v>
      </c>
      <c r="L15" s="62">
        <v>2.9066770000000002</v>
      </c>
      <c r="M15" s="62">
        <v>12.07738</v>
      </c>
      <c r="N15" s="62"/>
      <c r="O15" s="62">
        <v>6.32</v>
      </c>
      <c r="P15" s="63"/>
      <c r="Q15" s="64"/>
      <c r="R15" s="65"/>
    </row>
    <row r="16" spans="1:30" ht="14.4" x14ac:dyDescent="0.3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ht="13.8" x14ac:dyDescent="0.3">
      <c r="C17" s="34" t="s">
        <v>24</v>
      </c>
      <c r="D17" s="35">
        <v>272.5</v>
      </c>
      <c r="E17" s="36"/>
      <c r="F17" s="36">
        <v>122</v>
      </c>
      <c r="G17" s="36">
        <v>141.11000000000001</v>
      </c>
      <c r="H17" s="36">
        <v>216.57</v>
      </c>
      <c r="I17" s="36">
        <v>190</v>
      </c>
      <c r="J17" s="36">
        <v>206.48000000000002</v>
      </c>
      <c r="K17" s="36">
        <v>110</v>
      </c>
      <c r="L17" s="36">
        <v>300.16000000000003</v>
      </c>
      <c r="M17" s="36">
        <v>206.16210000000001</v>
      </c>
      <c r="N17" s="36">
        <v>78.489999999999995</v>
      </c>
      <c r="O17" s="36">
        <v>304.60640000000001</v>
      </c>
      <c r="P17" s="37"/>
      <c r="Q17" s="38">
        <v>182.63168000040861</v>
      </c>
      <c r="R17" s="39">
        <v>207.53300000000002</v>
      </c>
    </row>
    <row r="18" spans="1:18" ht="13.8" x14ac:dyDescent="0.3">
      <c r="C18" s="40" t="s">
        <v>25</v>
      </c>
      <c r="D18" s="41">
        <v>273.06</v>
      </c>
      <c r="E18" s="42"/>
      <c r="F18" s="42">
        <v>130.5</v>
      </c>
      <c r="G18" s="42">
        <v>133.30000000000001</v>
      </c>
      <c r="H18" s="42">
        <v>216.57</v>
      </c>
      <c r="I18" s="42">
        <v>190</v>
      </c>
      <c r="J18" s="42">
        <v>206.48000000000002</v>
      </c>
      <c r="K18" s="42">
        <v>110</v>
      </c>
      <c r="L18" s="42">
        <v>307.16000000000003</v>
      </c>
      <c r="M18" s="42">
        <v>204.2259</v>
      </c>
      <c r="N18" s="42">
        <v>78.489999999999995</v>
      </c>
      <c r="O18" s="42">
        <v>288.0505</v>
      </c>
      <c r="P18" s="43"/>
      <c r="Q18" s="44">
        <v>182.76212797378636</v>
      </c>
      <c r="R18" s="45">
        <v>184.64570000000001</v>
      </c>
    </row>
    <row r="19" spans="1:18" x14ac:dyDescent="0.25">
      <c r="A19" s="46"/>
      <c r="B19" s="46"/>
      <c r="C19" s="47" t="s">
        <v>26</v>
      </c>
      <c r="D19" s="48">
        <f>D18-D17</f>
        <v>0.56000000000000227</v>
      </c>
      <c r="E19" s="50">
        <f>E17-E18</f>
        <v>0</v>
      </c>
      <c r="F19" s="49">
        <f t="shared" ref="F19:R19" si="2">F17-F18</f>
        <v>-8.5</v>
      </c>
      <c r="G19" s="49">
        <f t="shared" si="2"/>
        <v>7.8100000000000023</v>
      </c>
      <c r="H19" s="49">
        <f t="shared" si="2"/>
        <v>0</v>
      </c>
      <c r="I19" s="49">
        <f t="shared" si="2"/>
        <v>0</v>
      </c>
      <c r="J19" s="49">
        <f t="shared" si="2"/>
        <v>0</v>
      </c>
      <c r="K19" s="49">
        <f t="shared" si="2"/>
        <v>0</v>
      </c>
      <c r="L19" s="49">
        <f t="shared" si="2"/>
        <v>-7</v>
      </c>
      <c r="M19" s="49">
        <f t="shared" si="2"/>
        <v>1.9362000000000137</v>
      </c>
      <c r="N19" s="50">
        <f t="shared" si="2"/>
        <v>0</v>
      </c>
      <c r="O19" s="49">
        <f t="shared" si="2"/>
        <v>16.555900000000008</v>
      </c>
      <c r="P19" s="51">
        <f t="shared" si="2"/>
        <v>0</v>
      </c>
      <c r="Q19" s="52">
        <f t="shared" si="2"/>
        <v>-0.13044797337775549</v>
      </c>
      <c r="R19" s="53">
        <f t="shared" si="2"/>
        <v>22.88730000000001</v>
      </c>
    </row>
    <row r="20" spans="1:18" x14ac:dyDescent="0.25">
      <c r="A20" s="46"/>
      <c r="B20" s="46"/>
      <c r="C20" s="47" t="s">
        <v>27</v>
      </c>
      <c r="D20" s="54">
        <f>D17/$Q17*100</f>
        <v>149.20741023648819</v>
      </c>
      <c r="E20" s="55"/>
      <c r="F20" s="55">
        <f t="shared" ref="F20:O20" si="3">F17/$Q17*100</f>
        <v>66.801115775602042</v>
      </c>
      <c r="G20" s="55">
        <f t="shared" si="3"/>
        <v>77.264798746682018</v>
      </c>
      <c r="H20" s="55">
        <f t="shared" si="3"/>
        <v>118.58293150427978</v>
      </c>
      <c r="I20" s="55">
        <f t="shared" si="3"/>
        <v>104.03452456856057</v>
      </c>
      <c r="J20" s="55">
        <f t="shared" si="3"/>
        <v>113.05815069955993</v>
      </c>
      <c r="K20" s="55">
        <f t="shared" si="3"/>
        <v>60.230514223903484</v>
      </c>
      <c r="L20" s="55">
        <f t="shared" si="3"/>
        <v>164.35264681315337</v>
      </c>
      <c r="M20" s="55">
        <f t="shared" si="3"/>
        <v>112.88408451345285</v>
      </c>
      <c r="N20" s="55"/>
      <c r="O20" s="55">
        <f t="shared" si="3"/>
        <v>166.78727370810941</v>
      </c>
      <c r="P20" s="56"/>
      <c r="Q20" s="57"/>
      <c r="R20" s="58">
        <f>R17/$Q17*100</f>
        <v>113.63472098572147</v>
      </c>
    </row>
    <row r="21" spans="1:18" ht="13.8" thickBot="1" x14ac:dyDescent="0.3">
      <c r="A21" s="59"/>
      <c r="B21" s="59"/>
      <c r="C21" s="70" t="s">
        <v>28</v>
      </c>
      <c r="D21" s="71">
        <v>3.4353379999999998</v>
      </c>
      <c r="E21" s="72"/>
      <c r="F21" s="72">
        <v>17.33456</v>
      </c>
      <c r="G21" s="72">
        <v>8.5791500000000003</v>
      </c>
      <c r="H21" s="72">
        <v>10.284599999999999</v>
      </c>
      <c r="I21" s="72">
        <v>27.880279999999999</v>
      </c>
      <c r="J21" s="72">
        <v>8.257244</v>
      </c>
      <c r="K21" s="72">
        <v>5.8156800000000004</v>
      </c>
      <c r="L21" s="72">
        <v>2.6756139999999999</v>
      </c>
      <c r="M21" s="72">
        <v>8.8119840000000007</v>
      </c>
      <c r="N21" s="72">
        <v>2.6369400000000001</v>
      </c>
      <c r="O21" s="72">
        <v>4.2807639999999996</v>
      </c>
      <c r="P21" s="73"/>
      <c r="Q21" s="74"/>
      <c r="R21" s="75"/>
    </row>
    <row r="22" spans="1:18" ht="14.4" thickBot="1" x14ac:dyDescent="0.3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8.600000000000001" thickBot="1" x14ac:dyDescent="0.3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4.4" x14ac:dyDescent="0.3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3.8" x14ac:dyDescent="0.3">
      <c r="C26" s="34" t="s">
        <v>35</v>
      </c>
      <c r="D26" s="35">
        <v>4.04</v>
      </c>
      <c r="E26" s="36"/>
      <c r="F26" s="36">
        <v>1.95</v>
      </c>
      <c r="G26" s="36">
        <v>2.11</v>
      </c>
      <c r="H26" s="36">
        <v>2.4300000000000002</v>
      </c>
      <c r="I26" s="36">
        <v>2.67</v>
      </c>
      <c r="J26" s="36">
        <v>3.02</v>
      </c>
      <c r="K26" s="36"/>
      <c r="L26" s="36">
        <v>2.2000000000000002</v>
      </c>
      <c r="M26" s="36">
        <v>2.4138000000000002</v>
      </c>
      <c r="N26" s="36"/>
      <c r="O26" s="36"/>
      <c r="P26" s="37">
        <v>2.1217000000000001</v>
      </c>
      <c r="Q26" s="38">
        <v>2.4232174071304295</v>
      </c>
      <c r="R26" s="39">
        <v>2.2724000000000002</v>
      </c>
    </row>
    <row r="27" spans="1:18" ht="13.8" x14ac:dyDescent="0.3">
      <c r="C27" s="40" t="s">
        <v>25</v>
      </c>
      <c r="D27" s="41">
        <v>4.04</v>
      </c>
      <c r="E27" s="78"/>
      <c r="F27" s="79">
        <v>1.95</v>
      </c>
      <c r="G27" s="79">
        <v>2.08</v>
      </c>
      <c r="H27" s="79">
        <v>2.4300000000000002</v>
      </c>
      <c r="I27" s="79">
        <v>2.67</v>
      </c>
      <c r="J27" s="79">
        <v>2.99</v>
      </c>
      <c r="K27" s="79" t="e">
        <v>#N/A</v>
      </c>
      <c r="L27" s="79">
        <v>1.84</v>
      </c>
      <c r="M27" s="79">
        <v>2.4138000000000002</v>
      </c>
      <c r="N27" s="79"/>
      <c r="O27" s="79"/>
      <c r="P27" s="80">
        <v>2.1217000000000001</v>
      </c>
      <c r="Q27" s="81">
        <v>2.4060221902567083</v>
      </c>
      <c r="R27" s="45">
        <v>2.2055000000000002</v>
      </c>
    </row>
    <row r="28" spans="1:18" x14ac:dyDescent="0.25">
      <c r="A28" s="46"/>
      <c r="B28" s="46"/>
      <c r="C28" s="47" t="s">
        <v>26</v>
      </c>
      <c r="D28" s="48">
        <f>D27-D26</f>
        <v>0</v>
      </c>
      <c r="E28" s="50">
        <f>E26-E27</f>
        <v>0</v>
      </c>
      <c r="F28" s="49">
        <f t="shared" ref="F28:R28" si="4">F26-F27</f>
        <v>0</v>
      </c>
      <c r="G28" s="49">
        <f t="shared" si="4"/>
        <v>2.9999999999999805E-2</v>
      </c>
      <c r="H28" s="49">
        <f t="shared" si="4"/>
        <v>0</v>
      </c>
      <c r="I28" s="49">
        <f t="shared" si="4"/>
        <v>0</v>
      </c>
      <c r="J28" s="49">
        <f t="shared" si="4"/>
        <v>2.9999999999999805E-2</v>
      </c>
      <c r="K28" s="49" t="e">
        <f t="shared" si="4"/>
        <v>#N/A</v>
      </c>
      <c r="L28" s="49">
        <f t="shared" si="4"/>
        <v>0.3600000000000001</v>
      </c>
      <c r="M28" s="49">
        <f t="shared" si="4"/>
        <v>0</v>
      </c>
      <c r="N28" s="50"/>
      <c r="O28" s="50"/>
      <c r="P28" s="82">
        <f t="shared" si="4"/>
        <v>0</v>
      </c>
      <c r="Q28" s="52">
        <f t="shared" si="4"/>
        <v>1.7195216873721275E-2</v>
      </c>
      <c r="R28" s="53">
        <f t="shared" si="4"/>
        <v>6.6899999999999959E-2</v>
      </c>
    </row>
    <row r="29" spans="1:18" x14ac:dyDescent="0.25">
      <c r="A29" s="46"/>
      <c r="B29" s="46"/>
      <c r="C29" s="47" t="s">
        <v>27</v>
      </c>
      <c r="D29" s="54">
        <f t="shared" ref="D29:P29" si="5">D26/$Q26*100</f>
        <v>166.72049268514303</v>
      </c>
      <c r="E29" s="83"/>
      <c r="F29" s="55">
        <f t="shared" si="5"/>
        <v>80.471524934660607</v>
      </c>
      <c r="G29" s="55">
        <f t="shared" si="5"/>
        <v>87.074316724171226</v>
      </c>
      <c r="H29" s="55">
        <f t="shared" si="5"/>
        <v>100.27990030319248</v>
      </c>
      <c r="I29" s="55">
        <f t="shared" si="5"/>
        <v>110.18408798745838</v>
      </c>
      <c r="J29" s="55">
        <f t="shared" si="5"/>
        <v>124.62769502701285</v>
      </c>
      <c r="K29" s="55"/>
      <c r="L29" s="55">
        <f t="shared" si="5"/>
        <v>90.788387105770951</v>
      </c>
      <c r="M29" s="55">
        <f t="shared" si="5"/>
        <v>99.611367634504518</v>
      </c>
      <c r="N29" s="55"/>
      <c r="O29" s="55"/>
      <c r="P29" s="56">
        <f t="shared" si="5"/>
        <v>87.557145873779191</v>
      </c>
      <c r="Q29" s="57"/>
      <c r="R29" s="84">
        <f>R26/$Q26*100</f>
        <v>93.776150390524506</v>
      </c>
    </row>
    <row r="30" spans="1:18" x14ac:dyDescent="0.25">
      <c r="A30" s="59"/>
      <c r="B30" s="59"/>
      <c r="C30" s="60" t="s">
        <v>28</v>
      </c>
      <c r="D30" s="61">
        <v>3.8406950000000002</v>
      </c>
      <c r="E30" s="62"/>
      <c r="F30" s="62">
        <v>23.412749999999999</v>
      </c>
      <c r="G30" s="62">
        <v>13.73917</v>
      </c>
      <c r="H30" s="62">
        <v>4.3833989999999998</v>
      </c>
      <c r="I30" s="62">
        <v>32.047179999999997</v>
      </c>
      <c r="J30" s="62">
        <v>5.0104610000000003</v>
      </c>
      <c r="K30" s="62"/>
      <c r="L30" s="62">
        <v>3.2139790000000001</v>
      </c>
      <c r="M30" s="62">
        <v>11.26131</v>
      </c>
      <c r="N30" s="62"/>
      <c r="O30" s="62"/>
      <c r="P30" s="63">
        <v>3.0910510000000002</v>
      </c>
      <c r="Q30" s="64"/>
      <c r="R30" s="65">
        <v>17.02</v>
      </c>
    </row>
    <row r="31" spans="1:18" ht="14.4" x14ac:dyDescent="0.3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ht="13.8" x14ac:dyDescent="0.3">
      <c r="C32" s="34" t="s">
        <v>35</v>
      </c>
      <c r="D32" s="35">
        <v>3.71</v>
      </c>
      <c r="E32" s="36"/>
      <c r="F32" s="36"/>
      <c r="G32" s="36">
        <v>1.85</v>
      </c>
      <c r="H32" s="85" t="e">
        <v>#N/A</v>
      </c>
      <c r="I32" s="36">
        <v>2.34</v>
      </c>
      <c r="J32" s="36">
        <v>2.57</v>
      </c>
      <c r="K32" s="36"/>
      <c r="L32" s="36">
        <v>1.54</v>
      </c>
      <c r="M32" s="36"/>
      <c r="N32" s="36"/>
      <c r="O32" s="36"/>
      <c r="P32" s="37">
        <v>2.0895000000000001</v>
      </c>
      <c r="Q32" s="38">
        <v>2.2229761734308435</v>
      </c>
      <c r="R32" s="39">
        <v>2.1116999999999999</v>
      </c>
    </row>
    <row r="33" spans="1:18" ht="13.8" x14ac:dyDescent="0.3">
      <c r="C33" s="40" t="s">
        <v>25</v>
      </c>
      <c r="D33" s="41">
        <v>3.71</v>
      </c>
      <c r="E33" s="79"/>
      <c r="F33" s="79"/>
      <c r="G33" s="79">
        <v>1.9000000000000001</v>
      </c>
      <c r="H33" s="79" t="e">
        <v>#N/A</v>
      </c>
      <c r="I33" s="79">
        <v>2.34</v>
      </c>
      <c r="J33" s="79">
        <v>2.57</v>
      </c>
      <c r="K33" s="79"/>
      <c r="L33" s="79">
        <v>1.78</v>
      </c>
      <c r="M33" s="79"/>
      <c r="N33" s="79"/>
      <c r="O33" s="79"/>
      <c r="P33" s="80">
        <v>2.0895000000000001</v>
      </c>
      <c r="Q33" s="81">
        <v>2.2545443603729032</v>
      </c>
      <c r="R33" s="45">
        <v>2.1369000000000002</v>
      </c>
    </row>
    <row r="34" spans="1:18" x14ac:dyDescent="0.25">
      <c r="A34" s="46"/>
      <c r="B34" s="46"/>
      <c r="C34" s="47" t="s">
        <v>26</v>
      </c>
      <c r="D34" s="48">
        <f>D33-D32</f>
        <v>0</v>
      </c>
      <c r="E34" s="50"/>
      <c r="F34" s="50">
        <f t="shared" ref="F34:R34" si="6">F32-F33</f>
        <v>0</v>
      </c>
      <c r="G34" s="49">
        <f t="shared" si="6"/>
        <v>-5.0000000000000044E-2</v>
      </c>
      <c r="H34" s="49" t="e">
        <f t="shared" si="6"/>
        <v>#N/A</v>
      </c>
      <c r="I34" s="49">
        <f t="shared" si="6"/>
        <v>0</v>
      </c>
      <c r="J34" s="49">
        <f t="shared" si="6"/>
        <v>0</v>
      </c>
      <c r="K34" s="49"/>
      <c r="L34" s="49">
        <f t="shared" si="6"/>
        <v>-0.24</v>
      </c>
      <c r="M34" s="50">
        <f t="shared" si="6"/>
        <v>0</v>
      </c>
      <c r="N34" s="50"/>
      <c r="O34" s="50"/>
      <c r="P34" s="82">
        <f t="shared" si="6"/>
        <v>0</v>
      </c>
      <c r="Q34" s="52">
        <f t="shared" si="6"/>
        <v>-3.1568186942059651E-2</v>
      </c>
      <c r="R34" s="53">
        <f t="shared" si="6"/>
        <v>-2.5200000000000333E-2</v>
      </c>
    </row>
    <row r="35" spans="1:18" x14ac:dyDescent="0.25">
      <c r="A35" s="46"/>
      <c r="B35" s="46"/>
      <c r="C35" s="47" t="s">
        <v>27</v>
      </c>
      <c r="D35" s="54">
        <f t="shared" ref="D35:P35" si="7">D32/$Q32*100</f>
        <v>166.89337674160265</v>
      </c>
      <c r="E35" s="83"/>
      <c r="F35" s="83"/>
      <c r="G35" s="55">
        <f t="shared" si="7"/>
        <v>83.221764682470322</v>
      </c>
      <c r="H35" s="55" t="e">
        <f t="shared" si="7"/>
        <v>#N/A</v>
      </c>
      <c r="I35" s="55">
        <f t="shared" si="7"/>
        <v>105.26428613890842</v>
      </c>
      <c r="J35" s="55">
        <f t="shared" si="7"/>
        <v>115.61077580213444</v>
      </c>
      <c r="K35" s="55"/>
      <c r="L35" s="55">
        <f t="shared" si="7"/>
        <v>69.276496005948275</v>
      </c>
      <c r="M35" s="55"/>
      <c r="N35" s="55"/>
      <c r="O35" s="55"/>
      <c r="P35" s="56">
        <f t="shared" si="7"/>
        <v>93.995609353525268</v>
      </c>
      <c r="Q35" s="57"/>
      <c r="R35" s="84">
        <f>R32/$Q32*100</f>
        <v>94.99427052971491</v>
      </c>
    </row>
    <row r="36" spans="1:18" ht="13.8" x14ac:dyDescent="0.3">
      <c r="A36" s="59"/>
      <c r="B36" s="59"/>
      <c r="C36" s="60" t="s">
        <v>28</v>
      </c>
      <c r="D36" s="61">
        <v>3.644771</v>
      </c>
      <c r="E36" s="62"/>
      <c r="F36" s="62"/>
      <c r="G36" s="62">
        <v>29.275110000000002</v>
      </c>
      <c r="H36" s="62">
        <v>9.0239469999999997</v>
      </c>
      <c r="I36" s="62">
        <v>27.858440000000002</v>
      </c>
      <c r="J36" s="62">
        <v>19.758189999999999</v>
      </c>
      <c r="K36" s="62"/>
      <c r="L36" s="62">
        <v>5.8674730000000004</v>
      </c>
      <c r="M36" s="62"/>
      <c r="N36" s="62"/>
      <c r="O36" s="62"/>
      <c r="P36" s="63">
        <v>4.5720660000000004</v>
      </c>
      <c r="Q36" s="64"/>
      <c r="R36" s="86">
        <v>25.88</v>
      </c>
    </row>
    <row r="37" spans="1:18" ht="14.4" x14ac:dyDescent="0.3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ht="13.8" x14ac:dyDescent="0.3">
      <c r="C38" s="34" t="s">
        <v>35</v>
      </c>
      <c r="D38" s="35">
        <v>2.4300000000000002</v>
      </c>
      <c r="E38" s="36"/>
      <c r="F38" s="36"/>
      <c r="G38" s="36">
        <v>1.97</v>
      </c>
      <c r="H38" s="87" t="e">
        <v>#N/A</v>
      </c>
      <c r="I38" s="36">
        <v>2.38</v>
      </c>
      <c r="J38" s="36">
        <v>2.96</v>
      </c>
      <c r="K38" s="36"/>
      <c r="L38" s="36">
        <v>1.6300000000000001</v>
      </c>
      <c r="M38" s="36"/>
      <c r="N38" s="36"/>
      <c r="O38" s="36"/>
      <c r="P38" s="37">
        <v>2.0969000000000002</v>
      </c>
      <c r="Q38" s="38">
        <v>2.3668029222528846</v>
      </c>
      <c r="R38" s="39">
        <v>2.0658000000000003</v>
      </c>
    </row>
    <row r="39" spans="1:18" ht="13.8" x14ac:dyDescent="0.3">
      <c r="C39" s="40" t="s">
        <v>25</v>
      </c>
      <c r="D39" s="41">
        <v>2.4300000000000002</v>
      </c>
      <c r="E39" s="88"/>
      <c r="F39" s="88"/>
      <c r="G39" s="88">
        <v>1.92</v>
      </c>
      <c r="H39" s="42" t="e">
        <v>#N/A</v>
      </c>
      <c r="I39" s="42">
        <v>2.38</v>
      </c>
      <c r="J39" s="42">
        <v>2.96</v>
      </c>
      <c r="K39" s="42"/>
      <c r="L39" s="42">
        <v>1.76</v>
      </c>
      <c r="M39" s="42"/>
      <c r="N39" s="42"/>
      <c r="O39" s="42"/>
      <c r="P39" s="43">
        <v>2.0969000000000002</v>
      </c>
      <c r="Q39" s="44">
        <v>2.3640578877623231</v>
      </c>
      <c r="R39" s="45">
        <v>2.0569999999999999</v>
      </c>
    </row>
    <row r="40" spans="1:18" x14ac:dyDescent="0.25">
      <c r="A40" s="46"/>
      <c r="B40" s="46"/>
      <c r="C40" s="47" t="s">
        <v>26</v>
      </c>
      <c r="D40" s="48">
        <f>D39-D38</f>
        <v>0</v>
      </c>
      <c r="E40" s="50"/>
      <c r="F40" s="50"/>
      <c r="G40" s="49">
        <f t="shared" ref="G40:R40" si="8">G38-G39</f>
        <v>5.0000000000000044E-2</v>
      </c>
      <c r="H40" s="49" t="e">
        <f t="shared" si="8"/>
        <v>#N/A</v>
      </c>
      <c r="I40" s="49">
        <f t="shared" si="8"/>
        <v>0</v>
      </c>
      <c r="J40" s="49">
        <f t="shared" si="8"/>
        <v>0</v>
      </c>
      <c r="K40" s="49"/>
      <c r="L40" s="49">
        <f t="shared" si="8"/>
        <v>-0.12999999999999989</v>
      </c>
      <c r="M40" s="50"/>
      <c r="N40" s="50"/>
      <c r="O40" s="50"/>
      <c r="P40" s="82">
        <f t="shared" si="8"/>
        <v>0</v>
      </c>
      <c r="Q40" s="52">
        <f t="shared" si="8"/>
        <v>2.7450344905615154E-3</v>
      </c>
      <c r="R40" s="53">
        <f t="shared" si="8"/>
        <v>8.8000000000003631E-3</v>
      </c>
    </row>
    <row r="41" spans="1:18" x14ac:dyDescent="0.25">
      <c r="A41" s="46"/>
      <c r="B41" s="46"/>
      <c r="C41" s="47" t="s">
        <v>27</v>
      </c>
      <c r="D41" s="54">
        <f t="shared" ref="D41:P41" si="9">D38/$Q38*100</f>
        <v>102.67014533203974</v>
      </c>
      <c r="E41" s="83"/>
      <c r="F41" s="83"/>
      <c r="G41" s="55">
        <f t="shared" si="9"/>
        <v>83.234644569596</v>
      </c>
      <c r="H41" s="55" t="e">
        <f t="shared" si="9"/>
        <v>#N/A</v>
      </c>
      <c r="I41" s="55">
        <f t="shared" si="9"/>
        <v>100.55759090133934</v>
      </c>
      <c r="J41" s="55">
        <f t="shared" si="9"/>
        <v>125.06322229746402</v>
      </c>
      <c r="K41" s="55"/>
      <c r="L41" s="55">
        <f t="shared" si="9"/>
        <v>68.869274440833237</v>
      </c>
      <c r="M41" s="55"/>
      <c r="N41" s="55"/>
      <c r="O41" s="55"/>
      <c r="P41" s="56">
        <f t="shared" si="9"/>
        <v>88.596307714713646</v>
      </c>
      <c r="Q41" s="57"/>
      <c r="R41" s="84">
        <f>R38/$Q38*100</f>
        <v>87.282298858817981</v>
      </c>
    </row>
    <row r="42" spans="1:18" ht="13.8" thickBot="1" x14ac:dyDescent="0.3">
      <c r="A42" s="59"/>
      <c r="B42" s="59"/>
      <c r="C42" s="70" t="s">
        <v>28</v>
      </c>
      <c r="D42" s="71">
        <v>6.25</v>
      </c>
      <c r="E42" s="72"/>
      <c r="F42" s="72" t="e">
        <v>#N/A</v>
      </c>
      <c r="G42" s="72">
        <v>16.799330000000001</v>
      </c>
      <c r="H42" s="72">
        <v>10.25642</v>
      </c>
      <c r="I42" s="72">
        <v>41.40155</v>
      </c>
      <c r="J42" s="72">
        <v>17.012740000000001</v>
      </c>
      <c r="K42" s="72" t="e">
        <v>#N/A</v>
      </c>
      <c r="L42" s="72">
        <v>4.566287</v>
      </c>
      <c r="M42" s="72" t="e">
        <v>#N/A</v>
      </c>
      <c r="N42" s="72" t="e">
        <v>#N/A</v>
      </c>
      <c r="O42" s="72" t="e">
        <v>#N/A</v>
      </c>
      <c r="P42" s="73">
        <v>3.7150560000000001</v>
      </c>
      <c r="Q42" s="74"/>
      <c r="R42" s="75">
        <v>19.34</v>
      </c>
    </row>
    <row r="43" spans="1:18" ht="14.4" thickBot="1" x14ac:dyDescent="0.3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ht="13.8" x14ac:dyDescent="0.3">
      <c r="C46" s="90" t="s">
        <v>43</v>
      </c>
      <c r="D46" s="91">
        <v>532</v>
      </c>
      <c r="E46" s="92"/>
      <c r="F46" s="93">
        <v>337</v>
      </c>
      <c r="G46" s="93"/>
      <c r="H46" s="93" t="e">
        <v>#N/A</v>
      </c>
      <c r="I46" s="93">
        <v>500</v>
      </c>
      <c r="J46" s="93">
        <v>393.63</v>
      </c>
      <c r="K46" s="92">
        <v>351.3</v>
      </c>
      <c r="L46" s="92"/>
      <c r="M46" s="92"/>
      <c r="N46" s="92"/>
      <c r="O46" s="92"/>
      <c r="P46" s="92"/>
      <c r="Q46" s="38">
        <v>418.01647691827822</v>
      </c>
      <c r="R46" s="94"/>
    </row>
    <row r="47" spans="1:18" ht="13.8" x14ac:dyDescent="0.3">
      <c r="C47" s="40" t="s">
        <v>25</v>
      </c>
      <c r="D47" s="95">
        <v>539.6</v>
      </c>
      <c r="E47" s="79"/>
      <c r="F47" s="79">
        <v>343</v>
      </c>
      <c r="G47" s="79" t="e">
        <v>#N/A</v>
      </c>
      <c r="H47" s="79" t="e">
        <v>#N/A</v>
      </c>
      <c r="I47" s="79">
        <v>509</v>
      </c>
      <c r="J47" s="79">
        <v>427.5</v>
      </c>
      <c r="K47" s="79">
        <v>360.95</v>
      </c>
      <c r="L47" s="79"/>
      <c r="M47" s="79"/>
      <c r="N47" s="79"/>
      <c r="O47" s="79"/>
      <c r="P47" s="79"/>
      <c r="Q47" s="96">
        <v>430.7605159428893</v>
      </c>
      <c r="R47" s="97"/>
    </row>
    <row r="48" spans="1:18" x14ac:dyDescent="0.25">
      <c r="A48" s="46"/>
      <c r="B48" s="46"/>
      <c r="C48" s="47" t="s">
        <v>26</v>
      </c>
      <c r="D48" s="48">
        <f>D47-D46</f>
        <v>7.6000000000000227</v>
      </c>
      <c r="E48" s="50">
        <f>E46-E47</f>
        <v>0</v>
      </c>
      <c r="F48" s="49">
        <f t="shared" ref="F48:Q48" si="10">F46-F47</f>
        <v>-6</v>
      </c>
      <c r="G48" s="49" t="e">
        <f t="shared" si="10"/>
        <v>#N/A</v>
      </c>
      <c r="H48" s="49" t="e">
        <f t="shared" si="10"/>
        <v>#N/A</v>
      </c>
      <c r="I48" s="49">
        <f t="shared" si="10"/>
        <v>-9</v>
      </c>
      <c r="J48" s="49">
        <f t="shared" si="10"/>
        <v>-33.870000000000005</v>
      </c>
      <c r="K48" s="49">
        <f t="shared" si="10"/>
        <v>-9.6499999999999773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-12.744039024611084</v>
      </c>
      <c r="R48" s="53"/>
    </row>
    <row r="49" spans="1:18" x14ac:dyDescent="0.25">
      <c r="A49" s="46"/>
      <c r="B49" s="46"/>
      <c r="C49" s="47" t="s">
        <v>27</v>
      </c>
      <c r="D49" s="54">
        <f t="shared" ref="D49" si="11">D46/$Q46*100</f>
        <v>127.26771057496029</v>
      </c>
      <c r="E49" s="55"/>
      <c r="F49" s="55">
        <f t="shared" ref="F49:K49" si="12">F46/$Q46*100</f>
        <v>80.618831698800037</v>
      </c>
      <c r="G49" s="55"/>
      <c r="H49" s="55" t="e">
        <f t="shared" si="12"/>
        <v>#N/A</v>
      </c>
      <c r="I49" s="55">
        <f t="shared" si="12"/>
        <v>119.61250993887245</v>
      </c>
      <c r="J49" s="55">
        <f t="shared" si="12"/>
        <v>94.166144574476732</v>
      </c>
      <c r="K49" s="55">
        <f t="shared" si="12"/>
        <v>84.039749483051779</v>
      </c>
      <c r="L49" s="55"/>
      <c r="M49" s="55"/>
      <c r="N49" s="55"/>
      <c r="O49" s="55"/>
      <c r="P49" s="55"/>
      <c r="Q49" s="99"/>
      <c r="R49" s="100"/>
    </row>
    <row r="50" spans="1:18" ht="13.8" thickBot="1" x14ac:dyDescent="0.3">
      <c r="A50" s="59"/>
      <c r="B50" s="59"/>
      <c r="C50" s="70" t="s">
        <v>28</v>
      </c>
      <c r="D50" s="71">
        <v>8.5664829296438594</v>
      </c>
      <c r="E50" s="72"/>
      <c r="F50" s="72">
        <v>7.8569060976957168</v>
      </c>
      <c r="G50" s="72"/>
      <c r="H50" s="72">
        <v>2.3916913218016864</v>
      </c>
      <c r="I50" s="72">
        <v>29.818186282333009</v>
      </c>
      <c r="J50" s="72">
        <v>15.178560467485912</v>
      </c>
      <c r="K50" s="72">
        <v>36.188172901039813</v>
      </c>
      <c r="L50" s="72"/>
      <c r="M50" s="72"/>
      <c r="N50" s="72"/>
      <c r="O50" s="72"/>
      <c r="P50" s="72"/>
      <c r="Q50" s="101"/>
      <c r="R50" s="102"/>
    </row>
    <row r="51" spans="1:18" x14ac:dyDescent="0.25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2020-05-07T08:58:55Z</dcterms:created>
  <dcterms:modified xsi:type="dcterms:W3CDTF">2020-05-07T09:35:22Z</dcterms:modified>
</cp:coreProperties>
</file>