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380" windowHeight="1170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K48" i="1"/>
  <c r="G48" i="1"/>
  <c r="E48" i="1"/>
  <c r="D48" i="1"/>
  <c r="R48" i="1"/>
  <c r="K49" i="1"/>
  <c r="J48" i="1"/>
  <c r="I49" i="1"/>
  <c r="H49" i="1"/>
  <c r="F48" i="1"/>
  <c r="P40" i="1"/>
  <c r="O40" i="1"/>
  <c r="N40" i="1"/>
  <c r="M40" i="1"/>
  <c r="F40" i="1"/>
  <c r="E40" i="1"/>
  <c r="D40" i="1"/>
  <c r="L40" i="1"/>
  <c r="K40" i="1"/>
  <c r="H40" i="1"/>
  <c r="G40" i="1"/>
  <c r="Q34" i="1"/>
  <c r="O34" i="1"/>
  <c r="N34" i="1"/>
  <c r="M34" i="1"/>
  <c r="F34" i="1"/>
  <c r="E34" i="1"/>
  <c r="K34" i="1"/>
  <c r="I34" i="1"/>
  <c r="D34" i="1"/>
  <c r="H35" i="1"/>
  <c r="P34" i="1"/>
  <c r="L35" i="1"/>
  <c r="J35" i="1"/>
  <c r="I35" i="1"/>
  <c r="H34" i="1"/>
  <c r="G35" i="1"/>
  <c r="D35" i="1"/>
  <c r="O28" i="1"/>
  <c r="N28" i="1"/>
  <c r="E28" i="1"/>
  <c r="K28" i="1"/>
  <c r="D28" i="1"/>
  <c r="Q28" i="1"/>
  <c r="P28" i="1"/>
  <c r="M28" i="1"/>
  <c r="I28" i="1"/>
  <c r="H28" i="1"/>
  <c r="P19" i="1"/>
  <c r="L19" i="1"/>
  <c r="H19" i="1"/>
  <c r="E19" i="1"/>
  <c r="D19" i="1"/>
  <c r="O19" i="1"/>
  <c r="N19" i="1"/>
  <c r="K19" i="1"/>
  <c r="J19" i="1"/>
  <c r="G19" i="1"/>
  <c r="F19" i="1"/>
  <c r="P13" i="1"/>
  <c r="N13" i="1"/>
  <c r="M13" i="1"/>
  <c r="I13" i="1"/>
  <c r="E13" i="1"/>
  <c r="D13" i="1"/>
  <c r="O13" i="1"/>
  <c r="L13" i="1"/>
  <c r="K13" i="1"/>
  <c r="J13" i="1"/>
  <c r="H13" i="1"/>
  <c r="G13" i="1"/>
  <c r="F13" i="1"/>
  <c r="F29" i="1" l="1"/>
  <c r="I14" i="1"/>
  <c r="Q13" i="1"/>
  <c r="F28" i="1"/>
  <c r="J28" i="1"/>
  <c r="J49" i="1"/>
  <c r="Q14" i="1"/>
  <c r="K14" i="1"/>
  <c r="I19" i="1"/>
  <c r="M19" i="1"/>
  <c r="Q19" i="1"/>
  <c r="G28" i="1"/>
  <c r="I29" i="1"/>
  <c r="Q29" i="1"/>
  <c r="J34" i="1"/>
  <c r="Q41" i="1"/>
  <c r="I40" i="1"/>
  <c r="Q40" i="1"/>
  <c r="H48" i="1"/>
  <c r="F49" i="1"/>
  <c r="Q35" i="1"/>
  <c r="D49" i="1"/>
  <c r="H14" i="1"/>
  <c r="L28" i="1"/>
  <c r="R34" i="1"/>
  <c r="G34" i="1"/>
  <c r="J40" i="1"/>
  <c r="I48" i="1"/>
  <c r="L34" i="1"/>
  <c r="J20" i="1" l="1"/>
  <c r="R19" i="1"/>
  <c r="N20" i="1"/>
  <c r="F20" i="1"/>
  <c r="G20" i="1"/>
  <c r="D41" i="1"/>
  <c r="L20" i="1"/>
  <c r="H41" i="1"/>
  <c r="L14" i="1"/>
  <c r="H29" i="1"/>
  <c r="M29" i="1"/>
  <c r="R28" i="1"/>
  <c r="G14" i="1"/>
  <c r="L29" i="1"/>
  <c r="H20" i="1"/>
  <c r="D29" i="1"/>
  <c r="G41" i="1"/>
  <c r="R40" i="1"/>
  <c r="L41" i="1"/>
  <c r="O20" i="1"/>
  <c r="R13" i="1"/>
  <c r="O14" i="1"/>
  <c r="J14" i="1"/>
  <c r="F14" i="1"/>
  <c r="G29" i="1"/>
  <c r="D14" i="1"/>
  <c r="I41" i="1"/>
  <c r="D20" i="1"/>
  <c r="M20" i="1"/>
  <c r="K20" i="1"/>
  <c r="J41" i="1"/>
  <c r="Q20" i="1"/>
  <c r="I20" i="1"/>
  <c r="J29" i="1"/>
  <c r="E14" i="1"/>
  <c r="M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<sst xmlns="http://schemas.openxmlformats.org/spreadsheetml/2006/main" count="105" uniqueCount="49">
  <si>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</si>
  <si>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</si>
  <si>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</si>
  <si>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</si>
  <si>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</si>
  <si>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</si>
  <si>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</si>
  <si>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</si>
  <si>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</si>
  <si>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</si>
  <si>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</si>
  <si>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</si>
  <si>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</si>
  <si>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</si>
  <si>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</si>
  <si>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</si>
  <si>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</si>
  <si>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</si>
  <si>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</si>
  <si>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</si>
  <si>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</si>
  <si>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</si>
  <si>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</si>
  <si>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</si>
  <si>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</si>
  <si>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</si>
  <si>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</si>
  <si>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</si>
  <si>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</si>
  <si>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</si>
  <si>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</si>
  <si>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</si>
  <si>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</si>
  <si>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</si>
  <si>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</si>
  <si>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</si>
  <si>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</si>
  <si>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</si>
  <si>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</si>
  <si>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</si>
  <si>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</si>
  <si>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</si>
  <si>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</si>
  <si>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</si>
  <si>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</si>
  <si>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</si>
  <si>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</si>
  <si>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05.06.2019</t>
  </si>
  <si>
    <t>Week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</si>
</sst>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P3" sqref="P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x14ac:dyDescent="0.2">
      <c r="C3" s="13" t="s">
        <v>2</v>
      </c>
      <c r="P3" s="14" t="s">
        <v>48</v>
      </c>
      <c r="Q3" s="15" t="s">
        <v>3</v>
      </c>
      <c r="R3" s="16">
        <v>43612</v>
      </c>
    </row>
    <row r="4" spans="1:30" s="12" customFormat="1" x14ac:dyDescent="0.2">
      <c r="C4" s="13" t="s">
        <v>4</v>
      </c>
      <c r="D4" s="17"/>
      <c r="E4" s="17"/>
      <c r="F4" s="17"/>
      <c r="Q4" s="15" t="s">
        <v>5</v>
      </c>
      <c r="R4" s="16">
        <v>43618</v>
      </c>
    </row>
    <row r="5" spans="1:30" ht="6.6" customHeight="1" x14ac:dyDescent="0.25">
      <c r="C5" s="18"/>
    </row>
    <row r="6" spans="1:30" ht="28.35" customHeight="1" x14ac:dyDescent="0.4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5" x14ac:dyDescent="0.25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x14ac:dyDescent="0.2">
      <c r="C11" s="33" t="s">
        <v>26</v>
      </c>
      <c r="D11" s="34">
        <v>73.17</v>
      </c>
      <c r="E11" s="35">
        <v>80.338300000000004</v>
      </c>
      <c r="F11" s="35">
        <v>106.56</v>
      </c>
      <c r="G11" s="35">
        <v>141.75</v>
      </c>
      <c r="H11" s="35">
        <v>98.28</v>
      </c>
      <c r="I11" s="35">
        <v>66</v>
      </c>
      <c r="J11" s="35">
        <v>130.92000000000002</v>
      </c>
      <c r="K11" s="35">
        <v>106</v>
      </c>
      <c r="L11" s="35">
        <v>287.69</v>
      </c>
      <c r="M11" s="35">
        <v>155.73860000000002</v>
      </c>
      <c r="N11" s="35"/>
      <c r="O11" s="35">
        <v>73.303100000000001</v>
      </c>
      <c r="P11" s="35"/>
      <c r="Q11" s="36">
        <v>57.407000000000004</v>
      </c>
      <c r="R11" s="37">
        <v>107.68354537547729</v>
      </c>
    </row>
    <row r="12" spans="1:30" x14ac:dyDescent="0.2">
      <c r="C12" s="38" t="s">
        <v>27</v>
      </c>
      <c r="D12" s="39">
        <v>64.17</v>
      </c>
      <c r="E12" s="40">
        <v>80.342300000000009</v>
      </c>
      <c r="F12" s="40">
        <v>106.43</v>
      </c>
      <c r="G12" s="40">
        <v>134.91</v>
      </c>
      <c r="H12" s="40">
        <v>95.94</v>
      </c>
      <c r="I12" s="40">
        <v>65</v>
      </c>
      <c r="J12" s="40">
        <v>129.72</v>
      </c>
      <c r="K12" s="40">
        <v>98</v>
      </c>
      <c r="L12" s="40">
        <v>126.55</v>
      </c>
      <c r="M12" s="40">
        <v>165.03560000000002</v>
      </c>
      <c r="N12" s="40"/>
      <c r="O12" s="40">
        <v>71.584500000000006</v>
      </c>
      <c r="P12" s="40"/>
      <c r="Q12" s="41">
        <v>50.285700000000006</v>
      </c>
      <c r="R12" s="42">
        <v>101.64363032456514</v>
      </c>
    </row>
    <row r="13" spans="1:30" x14ac:dyDescent="0.2">
      <c r="A13" s="43"/>
      <c r="B13" s="43"/>
      <c r="C13" s="44" t="s">
        <v>28</v>
      </c>
      <c r="D13" s="45">
        <f>D12-D11</f>
        <v>-9</v>
      </c>
      <c r="E13" s="46">
        <f>E11-E12</f>
        <v>-4.0000000000048885E-3</v>
      </c>
      <c r="F13" s="46">
        <f t="shared" ref="F13:R13" si="0">F11-F12</f>
        <v>0.12999999999999545</v>
      </c>
      <c r="G13" s="46">
        <f t="shared" si="0"/>
        <v>6.8400000000000034</v>
      </c>
      <c r="H13" s="46">
        <f t="shared" si="0"/>
        <v>2.3400000000000034</v>
      </c>
      <c r="I13" s="46">
        <f t="shared" si="0"/>
        <v>1</v>
      </c>
      <c r="J13" s="46">
        <f t="shared" si="0"/>
        <v>1.2000000000000171</v>
      </c>
      <c r="K13" s="46">
        <f t="shared" si="0"/>
        <v>8</v>
      </c>
      <c r="L13" s="46">
        <f t="shared" si="0"/>
        <v>161.13999999999999</v>
      </c>
      <c r="M13" s="46">
        <f t="shared" si="0"/>
        <v>-9.296999999999997</v>
      </c>
      <c r="N13" s="47">
        <f t="shared" si="0"/>
        <v>0</v>
      </c>
      <c r="O13" s="46">
        <f t="shared" si="0"/>
        <v>1.718599999999995</v>
      </c>
      <c r="P13" s="47">
        <f t="shared" si="0"/>
        <v>0</v>
      </c>
      <c r="Q13" s="48">
        <f t="shared" si="0"/>
        <v>7.121299999999998</v>
      </c>
      <c r="R13" s="49">
        <f t="shared" si="0"/>
        <v>6.0399150509121569</v>
      </c>
    </row>
    <row r="14" spans="1:30" x14ac:dyDescent="0.2">
      <c r="A14" s="43"/>
      <c r="B14" s="43"/>
      <c r="C14" s="44" t="s">
        <v>29</v>
      </c>
      <c r="D14" s="50">
        <f>D11/$R11*100</f>
        <v>67.949100064328832</v>
      </c>
      <c r="E14" s="51">
        <f t="shared" ref="E14:Q14" si="1">E11/$R11*100</f>
        <v>74.605920263742902</v>
      </c>
      <c r="F14" s="51">
        <f t="shared" si="1"/>
        <v>98.956622971913077</v>
      </c>
      <c r="G14" s="51">
        <f t="shared" si="1"/>
        <v>131.63571045672558</v>
      </c>
      <c r="H14" s="51">
        <f t="shared" si="1"/>
        <v>91.267425916663072</v>
      </c>
      <c r="I14" s="51">
        <f t="shared" si="1"/>
        <v>61.290701165036253</v>
      </c>
      <c r="J14" s="51">
        <f t="shared" si="1"/>
        <v>121.57846358373557</v>
      </c>
      <c r="K14" s="51">
        <f t="shared" si="1"/>
        <v>98.436580658997613</v>
      </c>
      <c r="L14" s="51">
        <f t="shared" si="1"/>
        <v>267.16245179044364</v>
      </c>
      <c r="M14" s="51">
        <f t="shared" si="1"/>
        <v>144.62618170395629</v>
      </c>
      <c r="N14" s="51"/>
      <c r="O14" s="51">
        <f t="shared" si="1"/>
        <v>68.072702978344978</v>
      </c>
      <c r="P14" s="51"/>
      <c r="Q14" s="52">
        <f t="shared" si="1"/>
        <v>53.310837602745998</v>
      </c>
      <c r="R14" s="53"/>
    </row>
    <row r="15" spans="1:30" x14ac:dyDescent="0.2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5" x14ac:dyDescent="0.25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x14ac:dyDescent="0.2">
      <c r="C17" s="33" t="s">
        <v>26</v>
      </c>
      <c r="D17" s="34">
        <v>287.78000000000003</v>
      </c>
      <c r="E17" s="35"/>
      <c r="F17" s="35">
        <v>223.9</v>
      </c>
      <c r="G17" s="35">
        <v>183.41</v>
      </c>
      <c r="H17" s="35">
        <v>243.22</v>
      </c>
      <c r="I17" s="35">
        <v>240</v>
      </c>
      <c r="J17" s="35">
        <v>246.11</v>
      </c>
      <c r="K17" s="35">
        <v>209</v>
      </c>
      <c r="L17" s="35">
        <v>340.76</v>
      </c>
      <c r="M17" s="35">
        <v>218.82060000000001</v>
      </c>
      <c r="N17" s="35">
        <v>78.489999999999995</v>
      </c>
      <c r="O17" s="35">
        <v>294.83600000000001</v>
      </c>
      <c r="P17" s="35"/>
      <c r="Q17" s="36">
        <v>204.63550000000001</v>
      </c>
      <c r="R17" s="37">
        <v>228.94084412441248</v>
      </c>
    </row>
    <row r="18" spans="1:18" x14ac:dyDescent="0.2">
      <c r="C18" s="38" t="s">
        <v>27</v>
      </c>
      <c r="D18" s="39">
        <v>288.89</v>
      </c>
      <c r="E18" s="40"/>
      <c r="F18" s="40">
        <v>214.8</v>
      </c>
      <c r="G18" s="40">
        <v>177.43</v>
      </c>
      <c r="H18" s="40">
        <v>244.55</v>
      </c>
      <c r="I18" s="40">
        <v>224</v>
      </c>
      <c r="J18" s="40">
        <v>243.47</v>
      </c>
      <c r="K18" s="40">
        <v>202</v>
      </c>
      <c r="L18" s="40">
        <v>371.96</v>
      </c>
      <c r="M18" s="40">
        <v>221.06180000000001</v>
      </c>
      <c r="N18" s="40">
        <v>78.489999999999995</v>
      </c>
      <c r="O18" s="40">
        <v>326.97820000000002</v>
      </c>
      <c r="P18" s="40"/>
      <c r="Q18" s="41">
        <v>213.10050000000001</v>
      </c>
      <c r="R18" s="42">
        <v>225.74491601160119</v>
      </c>
    </row>
    <row r="19" spans="1:18" x14ac:dyDescent="0.2">
      <c r="A19" s="43"/>
      <c r="B19" s="43"/>
      <c r="C19" s="44" t="s">
        <v>28</v>
      </c>
      <c r="D19" s="45">
        <f>D18-D17</f>
        <v>1.1099999999999568</v>
      </c>
      <c r="E19" s="47">
        <f>E17-E18</f>
        <v>0</v>
      </c>
      <c r="F19" s="46">
        <f t="shared" ref="F19:R19" si="2">F17-F18</f>
        <v>9.0999999999999943</v>
      </c>
      <c r="G19" s="46">
        <f t="shared" si="2"/>
        <v>5.9799999999999898</v>
      </c>
      <c r="H19" s="46">
        <f t="shared" si="2"/>
        <v>-1.3300000000000125</v>
      </c>
      <c r="I19" s="46">
        <f t="shared" si="2"/>
        <v>16</v>
      </c>
      <c r="J19" s="46">
        <f t="shared" si="2"/>
        <v>2.6400000000000148</v>
      </c>
      <c r="K19" s="46">
        <f t="shared" si="2"/>
        <v>7</v>
      </c>
      <c r="L19" s="46">
        <f t="shared" si="2"/>
        <v>-31.199999999999989</v>
      </c>
      <c r="M19" s="46">
        <f t="shared" si="2"/>
        <v>-2.2411999999999921</v>
      </c>
      <c r="N19" s="47">
        <f t="shared" si="2"/>
        <v>0</v>
      </c>
      <c r="O19" s="46">
        <f t="shared" si="2"/>
        <v>-32.142200000000003</v>
      </c>
      <c r="P19" s="47">
        <f t="shared" si="2"/>
        <v>0</v>
      </c>
      <c r="Q19" s="48">
        <f t="shared" si="2"/>
        <v>-8.4650000000000034</v>
      </c>
      <c r="R19" s="49">
        <f t="shared" si="2"/>
        <v>3.1959281128112877</v>
      </c>
    </row>
    <row r="20" spans="1:18" x14ac:dyDescent="0.2">
      <c r="A20" s="43"/>
      <c r="B20" s="43"/>
      <c r="C20" s="44" t="s">
        <v>29</v>
      </c>
      <c r="D20" s="50">
        <f>D17/$R17*100</f>
        <v>125.70059357499915</v>
      </c>
      <c r="E20" s="63"/>
      <c r="F20" s="51">
        <f t="shared" ref="F20:Q20" si="3">F17/$R17*100</f>
        <v>97.798189246793754</v>
      </c>
      <c r="G20" s="51">
        <f t="shared" si="3"/>
        <v>80.112397899751855</v>
      </c>
      <c r="H20" s="51">
        <f t="shared" si="3"/>
        <v>106.23705041806689</v>
      </c>
      <c r="I20" s="51">
        <f t="shared" si="3"/>
        <v>104.83057355618803</v>
      </c>
      <c r="J20" s="51">
        <f t="shared" si="3"/>
        <v>107.49938524130597</v>
      </c>
      <c r="K20" s="51">
        <f t="shared" si="3"/>
        <v>91.289957805180407</v>
      </c>
      <c r="L20" s="51">
        <f t="shared" si="3"/>
        <v>148.84194268752765</v>
      </c>
      <c r="M20" s="51">
        <f t="shared" si="3"/>
        <v>95.579537516288326</v>
      </c>
      <c r="N20" s="51">
        <f t="shared" si="3"/>
        <v>34.283965493438323</v>
      </c>
      <c r="O20" s="51">
        <f t="shared" si="3"/>
        <v>128.78261243755108</v>
      </c>
      <c r="P20" s="51"/>
      <c r="Q20" s="52">
        <f t="shared" si="3"/>
        <v>89.383570145655483</v>
      </c>
      <c r="R20" s="53"/>
    </row>
    <row r="21" spans="1:18" ht="13.5" thickBot="1" x14ac:dyDescent="0.25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3.5" thickBot="1" x14ac:dyDescent="0.2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9.5" thickBot="1" x14ac:dyDescent="0.25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5" x14ac:dyDescent="0.25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x14ac:dyDescent="0.2">
      <c r="C26" s="33" t="s">
        <v>37</v>
      </c>
      <c r="D26" s="34">
        <v>3.88</v>
      </c>
      <c r="E26" s="35"/>
      <c r="F26" s="35">
        <v>1.95</v>
      </c>
      <c r="G26" s="35">
        <v>2.23</v>
      </c>
      <c r="H26" s="35">
        <v>2.7600000000000002</v>
      </c>
      <c r="I26" s="35">
        <v>2.77</v>
      </c>
      <c r="J26" s="35">
        <v>2.89</v>
      </c>
      <c r="K26" s="35"/>
      <c r="L26" s="35">
        <v>2.09</v>
      </c>
      <c r="M26" s="35">
        <v>2.13</v>
      </c>
      <c r="N26" s="35"/>
      <c r="O26" s="35"/>
      <c r="P26" s="35">
        <v>1.7976000000000001</v>
      </c>
      <c r="Q26" s="36">
        <v>2.0139</v>
      </c>
      <c r="R26" s="37">
        <v>2.3459367336733679</v>
      </c>
    </row>
    <row r="27" spans="1:18" x14ac:dyDescent="0.2">
      <c r="C27" s="38" t="s">
        <v>27</v>
      </c>
      <c r="D27" s="39">
        <v>3.88</v>
      </c>
      <c r="E27" s="71"/>
      <c r="F27" s="72">
        <v>1.95</v>
      </c>
      <c r="G27" s="72">
        <v>2.2400000000000002</v>
      </c>
      <c r="H27" s="72">
        <v>2.79</v>
      </c>
      <c r="I27" s="72">
        <v>2.7600000000000002</v>
      </c>
      <c r="J27" s="72">
        <v>2.89</v>
      </c>
      <c r="K27" s="72" t="e">
        <v>#N/A</v>
      </c>
      <c r="L27" s="72">
        <v>2.39</v>
      </c>
      <c r="M27" s="72">
        <v>2.13</v>
      </c>
      <c r="N27" s="72"/>
      <c r="O27" s="72"/>
      <c r="P27" s="72">
        <v>1.7625000000000002</v>
      </c>
      <c r="Q27" s="73">
        <v>1.9437</v>
      </c>
      <c r="R27" s="42">
        <v>2.3409700870087011</v>
      </c>
    </row>
    <row r="28" spans="1:18" x14ac:dyDescent="0.2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-1.0000000000000231E-2</v>
      </c>
      <c r="H28" s="46">
        <f t="shared" si="4"/>
        <v>-2.9999999999999805E-2</v>
      </c>
      <c r="I28" s="46">
        <f t="shared" si="4"/>
        <v>9.9999999999997868E-3</v>
      </c>
      <c r="J28" s="46">
        <f t="shared" si="4"/>
        <v>0</v>
      </c>
      <c r="K28" s="46" t="e">
        <f t="shared" si="4"/>
        <v>#N/A</v>
      </c>
      <c r="L28" s="46">
        <f t="shared" si="4"/>
        <v>-0.30000000000000027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3.5099999999999909E-2</v>
      </c>
      <c r="Q28" s="48">
        <f t="shared" si="4"/>
        <v>7.020000000000004E-2</v>
      </c>
      <c r="R28" s="49">
        <f t="shared" si="4"/>
        <v>4.9666466646667295E-3</v>
      </c>
    </row>
    <row r="29" spans="1:18" x14ac:dyDescent="0.2">
      <c r="A29" s="43"/>
      <c r="B29" s="43"/>
      <c r="C29" s="44" t="s">
        <v>29</v>
      </c>
      <c r="D29" s="50">
        <f>D26/$R26*100</f>
        <v>165.3923545467712</v>
      </c>
      <c r="E29" s="63"/>
      <c r="F29" s="51">
        <f t="shared" ref="F29:Q29" si="5">F26/$R26*100</f>
        <v>83.122446228403049</v>
      </c>
      <c r="G29" s="51">
        <f t="shared" si="5"/>
        <v>95.057976968891694</v>
      </c>
      <c r="H29" s="51">
        <f t="shared" si="5"/>
        <v>117.65023158481662</v>
      </c>
      <c r="I29" s="51">
        <f t="shared" si="5"/>
        <v>118.07650053983407</v>
      </c>
      <c r="J29" s="51">
        <f t="shared" si="5"/>
        <v>123.1917280000435</v>
      </c>
      <c r="K29" s="51"/>
      <c r="L29" s="51">
        <f t="shared" si="5"/>
        <v>89.090211598647358</v>
      </c>
      <c r="M29" s="51">
        <f t="shared" si="5"/>
        <v>90.79528741871718</v>
      </c>
      <c r="N29" s="51"/>
      <c r="O29" s="51"/>
      <c r="P29" s="51"/>
      <c r="Q29" s="52">
        <f t="shared" si="5"/>
        <v>85.846304850964557</v>
      </c>
      <c r="R29" s="74"/>
    </row>
    <row r="30" spans="1:18" x14ac:dyDescent="0.2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5" x14ac:dyDescent="0.25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x14ac:dyDescent="0.2">
      <c r="C32" s="33" t="s">
        <v>37</v>
      </c>
      <c r="D32" s="34">
        <v>3.6</v>
      </c>
      <c r="E32" s="35"/>
      <c r="F32" s="35"/>
      <c r="G32" s="35">
        <v>1.99</v>
      </c>
      <c r="H32" s="35" t="e">
        <v>#N/A</v>
      </c>
      <c r="I32" s="35">
        <v>2.5</v>
      </c>
      <c r="J32" s="35">
        <v>2.73</v>
      </c>
      <c r="K32" s="35"/>
      <c r="L32" s="35">
        <v>2.08</v>
      </c>
      <c r="M32" s="35"/>
      <c r="N32" s="35"/>
      <c r="O32" s="35"/>
      <c r="P32" s="35">
        <v>1.7245000000000001</v>
      </c>
      <c r="Q32" s="36">
        <v>2.0026000000000002</v>
      </c>
      <c r="R32" s="37">
        <v>2.2659585642986086</v>
      </c>
    </row>
    <row r="33" spans="1:18" x14ac:dyDescent="0.2">
      <c r="C33" s="38" t="s">
        <v>27</v>
      </c>
      <c r="D33" s="39">
        <v>3.6</v>
      </c>
      <c r="E33" s="72"/>
      <c r="F33" s="72"/>
      <c r="G33" s="72">
        <v>1.98</v>
      </c>
      <c r="H33" s="72" t="e">
        <v>#N/A</v>
      </c>
      <c r="I33" s="72">
        <v>2.5</v>
      </c>
      <c r="J33" s="72">
        <v>2.68</v>
      </c>
      <c r="K33" s="72" t="e">
        <v>#N/A</v>
      </c>
      <c r="L33" s="72">
        <v>2.37</v>
      </c>
      <c r="M33" s="72"/>
      <c r="N33" s="72"/>
      <c r="O33" s="72"/>
      <c r="P33" s="72">
        <v>1.7476</v>
      </c>
      <c r="Q33" s="73">
        <v>1.9551000000000001</v>
      </c>
      <c r="R33" s="42">
        <v>2.2576433258999682</v>
      </c>
    </row>
    <row r="34" spans="1:18" x14ac:dyDescent="0.2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1.0000000000000009E-2</v>
      </c>
      <c r="H34" s="46" t="e">
        <f t="shared" si="6"/>
        <v>#N/A</v>
      </c>
      <c r="I34" s="46">
        <f t="shared" si="6"/>
        <v>0</v>
      </c>
      <c r="J34" s="46">
        <f t="shared" si="6"/>
        <v>4.9999999999999822E-2</v>
      </c>
      <c r="K34" s="46" t="e">
        <f t="shared" si="6"/>
        <v>#N/A</v>
      </c>
      <c r="L34" s="46">
        <f t="shared" si="6"/>
        <v>-0.29000000000000004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-2.3099999999999898E-2</v>
      </c>
      <c r="Q34" s="48">
        <f t="shared" si="6"/>
        <v>4.7500000000000098E-2</v>
      </c>
      <c r="R34" s="49">
        <f t="shared" si="6"/>
        <v>8.3152383986404566E-3</v>
      </c>
    </row>
    <row r="35" spans="1:18" x14ac:dyDescent="0.2">
      <c r="A35" s="43"/>
      <c r="B35" s="43"/>
      <c r="C35" s="44" t="s">
        <v>29</v>
      </c>
      <c r="D35" s="50">
        <f>D32/$R32*100</f>
        <v>158.87316108599376</v>
      </c>
      <c r="E35" s="63"/>
      <c r="F35" s="63"/>
      <c r="G35" s="51">
        <f t="shared" ref="G35:Q35" si="7">G32/$R32*100</f>
        <v>87.821552933646558</v>
      </c>
      <c r="H35" s="51" t="e">
        <f t="shared" si="7"/>
        <v>#N/A</v>
      </c>
      <c r="I35" s="51">
        <f t="shared" si="7"/>
        <v>110.32858408749566</v>
      </c>
      <c r="J35" s="51">
        <f t="shared" si="7"/>
        <v>120.47881382354527</v>
      </c>
      <c r="K35" s="51"/>
      <c r="L35" s="51">
        <f t="shared" si="7"/>
        <v>91.793381960796395</v>
      </c>
      <c r="M35" s="51"/>
      <c r="N35" s="51"/>
      <c r="O35" s="51"/>
      <c r="P35" s="51"/>
      <c r="Q35" s="52">
        <f t="shared" si="7"/>
        <v>88.377608997447538</v>
      </c>
      <c r="R35" s="53"/>
    </row>
    <row r="36" spans="1:18" x14ac:dyDescent="0.2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5" x14ac:dyDescent="0.25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x14ac:dyDescent="0.2">
      <c r="C38" s="33" t="s">
        <v>37</v>
      </c>
      <c r="D38" s="34">
        <v>2.36</v>
      </c>
      <c r="E38" s="35"/>
      <c r="F38" s="35"/>
      <c r="G38" s="35">
        <v>2.0499999999999998</v>
      </c>
      <c r="H38" s="35" t="e">
        <v>#N/A</v>
      </c>
      <c r="I38" s="35">
        <v>2.5300000000000002</v>
      </c>
      <c r="J38" s="35">
        <v>2.94</v>
      </c>
      <c r="K38" s="35"/>
      <c r="L38" s="35">
        <v>1.17</v>
      </c>
      <c r="M38" s="35"/>
      <c r="N38" s="35"/>
      <c r="O38" s="35"/>
      <c r="P38" s="35">
        <v>1.6515000000000002</v>
      </c>
      <c r="Q38" s="36">
        <v>2.0026000000000002</v>
      </c>
      <c r="R38" s="37">
        <v>2.3178401066608623</v>
      </c>
    </row>
    <row r="39" spans="1:18" x14ac:dyDescent="0.2">
      <c r="C39" s="38" t="s">
        <v>27</v>
      </c>
      <c r="D39" s="39">
        <v>2.36</v>
      </c>
      <c r="E39" s="76"/>
      <c r="F39" s="76"/>
      <c r="G39" s="76">
        <v>2.09</v>
      </c>
      <c r="H39" s="40" t="e">
        <v>#N/A</v>
      </c>
      <c r="I39" s="40">
        <v>2.5300000000000002</v>
      </c>
      <c r="J39" s="40">
        <v>2.94</v>
      </c>
      <c r="K39" s="40" t="e">
        <v>#N/A</v>
      </c>
      <c r="L39" s="40">
        <v>1.8</v>
      </c>
      <c r="M39" s="40"/>
      <c r="N39" s="40"/>
      <c r="O39" s="40"/>
      <c r="P39" s="40">
        <v>1.6555</v>
      </c>
      <c r="Q39" s="41">
        <v>1.9437</v>
      </c>
      <c r="R39" s="42">
        <v>2.336509175010884</v>
      </c>
    </row>
    <row r="40" spans="1:18" x14ac:dyDescent="0.2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-4.0000000000000036E-2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-0.63000000000000012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-3.9999999999997815E-3</v>
      </c>
      <c r="Q40" s="48">
        <f t="shared" si="8"/>
        <v>5.8900000000000174E-2</v>
      </c>
      <c r="R40" s="49">
        <f t="shared" si="8"/>
        <v>-1.8669068350021689E-2</v>
      </c>
    </row>
    <row r="41" spans="1:18" x14ac:dyDescent="0.2">
      <c r="A41" s="43"/>
      <c r="B41" s="43"/>
      <c r="C41" s="44" t="s">
        <v>29</v>
      </c>
      <c r="D41" s="50">
        <f>D38/$R38*100</f>
        <v>101.81893018495889</v>
      </c>
      <c r="E41" s="63"/>
      <c r="F41" s="63"/>
      <c r="G41" s="51">
        <f t="shared" ref="G41:Q41" si="9">G38/$R38*100</f>
        <v>88.444409694561742</v>
      </c>
      <c r="H41" s="51" t="e">
        <f t="shared" si="9"/>
        <v>#N/A</v>
      </c>
      <c r="I41" s="51">
        <f t="shared" si="9"/>
        <v>109.15334464743476</v>
      </c>
      <c r="J41" s="51">
        <f t="shared" si="9"/>
        <v>126.8422265863471</v>
      </c>
      <c r="K41" s="51"/>
      <c r="L41" s="51">
        <f t="shared" si="9"/>
        <v>50.478028947627919</v>
      </c>
      <c r="M41" s="51"/>
      <c r="N41" s="51"/>
      <c r="O41" s="51"/>
      <c r="P41" s="51"/>
      <c r="Q41" s="52">
        <f t="shared" si="9"/>
        <v>86.39940236796555</v>
      </c>
      <c r="R41" s="53"/>
    </row>
    <row r="42" spans="1:18" ht="13.5" thickBot="1" x14ac:dyDescent="0.25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3.5" thickBot="1" x14ac:dyDescent="0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9.5" thickBot="1" x14ac:dyDescent="0.25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x14ac:dyDescent="0.2">
      <c r="C46" s="77" t="s">
        <v>45</v>
      </c>
      <c r="D46" s="78">
        <v>536</v>
      </c>
      <c r="E46" s="79"/>
      <c r="F46" s="80">
        <v>429</v>
      </c>
      <c r="G46" s="80"/>
      <c r="H46" s="80" t="e">
        <v>#N/A</v>
      </c>
      <c r="I46" s="80">
        <v>518</v>
      </c>
      <c r="J46" s="80">
        <v>446.62</v>
      </c>
      <c r="K46" s="79">
        <v>407.95</v>
      </c>
      <c r="L46" s="79"/>
      <c r="M46" s="79"/>
      <c r="N46" s="79"/>
      <c r="O46" s="79"/>
      <c r="P46" s="79"/>
      <c r="Q46" s="81"/>
      <c r="R46" s="82">
        <v>462.66882136279924</v>
      </c>
    </row>
    <row r="47" spans="1:18" x14ac:dyDescent="0.2">
      <c r="C47" s="38" t="s">
        <v>27</v>
      </c>
      <c r="D47" s="83">
        <v>540.25</v>
      </c>
      <c r="E47" s="72"/>
      <c r="F47" s="72">
        <v>432</v>
      </c>
      <c r="G47" s="72" t="e">
        <v>#N/A</v>
      </c>
      <c r="H47" s="72" t="e">
        <v>#N/A</v>
      </c>
      <c r="I47" s="72">
        <v>516</v>
      </c>
      <c r="J47" s="72">
        <v>468.62</v>
      </c>
      <c r="K47" s="72">
        <v>412.95</v>
      </c>
      <c r="L47" s="72"/>
      <c r="M47" s="72"/>
      <c r="N47" s="72"/>
      <c r="O47" s="72"/>
      <c r="P47" s="72"/>
      <c r="Q47" s="73"/>
      <c r="R47" s="84">
        <v>467.9624063842848</v>
      </c>
    </row>
    <row r="48" spans="1:18" x14ac:dyDescent="0.2">
      <c r="A48" s="43"/>
      <c r="B48" s="43"/>
      <c r="C48" s="44" t="s">
        <v>28</v>
      </c>
      <c r="D48" s="45">
        <f>D47-D46</f>
        <v>4.25</v>
      </c>
      <c r="E48" s="47">
        <f>E46-E47</f>
        <v>0</v>
      </c>
      <c r="F48" s="46">
        <f t="shared" ref="F48:R48" si="10">F46-F47</f>
        <v>-3</v>
      </c>
      <c r="G48" s="46" t="e">
        <f t="shared" si="10"/>
        <v>#N/A</v>
      </c>
      <c r="H48" s="46" t="e">
        <f t="shared" si="10"/>
        <v>#N/A</v>
      </c>
      <c r="I48" s="46">
        <f t="shared" si="10"/>
        <v>2</v>
      </c>
      <c r="J48" s="46">
        <f t="shared" si="10"/>
        <v>-22</v>
      </c>
      <c r="K48" s="46">
        <f t="shared" si="10"/>
        <v>-5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-5.2935850214855691</v>
      </c>
    </row>
    <row r="49" spans="1:18" x14ac:dyDescent="0.2">
      <c r="A49" s="43"/>
      <c r="B49" s="43"/>
      <c r="C49" s="44" t="s">
        <v>29</v>
      </c>
      <c r="D49" s="50">
        <f>D46/$R46*100</f>
        <v>115.84960456622136</v>
      </c>
      <c r="E49" s="51"/>
      <c r="F49" s="51">
        <f>F46/$R$46*100</f>
        <v>92.722911117367474</v>
      </c>
      <c r="G49" s="51"/>
      <c r="H49" s="51" t="e">
        <f>H46/$R$46*100</f>
        <v>#N/A</v>
      </c>
      <c r="I49" s="51">
        <f>I46/$R$46*100</f>
        <v>111.95913277108707</v>
      </c>
      <c r="J49" s="51">
        <f>J46/$R$46*100</f>
        <v>96.531250730160039</v>
      </c>
      <c r="K49" s="51">
        <f>K46/$R$46*100</f>
        <v>88.17322049027986</v>
      </c>
      <c r="L49" s="51"/>
      <c r="M49" s="51"/>
      <c r="N49" s="51"/>
      <c r="O49" s="51"/>
      <c r="P49" s="51"/>
      <c r="Q49" s="52"/>
      <c r="R49" s="86"/>
    </row>
    <row r="50" spans="1:18" ht="13.5" thickBot="1" x14ac:dyDescent="0.25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2019-06-05T14:19:16Z</dcterms:created>
  <dcterms:modified xsi:type="dcterms:W3CDTF">2019-06-05T14:26:42Z</dcterms:modified>
</cp:coreProperties>
</file>