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I48" i="1"/>
  <c r="E48" i="1"/>
  <c r="G48" i="1"/>
  <c r="K48" i="1"/>
  <c r="J48" i="1"/>
  <c r="D48" i="1"/>
  <c r="D40" i="1"/>
  <c r="M34" i="1"/>
  <c r="I34" i="1"/>
  <c r="F34" i="1"/>
  <c r="D34" i="1"/>
  <c r="L34" i="1"/>
  <c r="H34" i="1"/>
  <c r="P28" i="1"/>
  <c r="I28" i="1"/>
  <c r="F28" i="1"/>
  <c r="E28" i="1"/>
  <c r="K28" i="1"/>
  <c r="D28" i="1"/>
  <c r="M28" i="1"/>
  <c r="L28" i="1"/>
  <c r="P19" i="1"/>
  <c r="N19" i="1"/>
  <c r="I19" i="1"/>
  <c r="F19" i="1"/>
  <c r="E19" i="1"/>
  <c r="D19" i="1"/>
  <c r="M19" i="1"/>
  <c r="L19" i="1"/>
  <c r="K19" i="1"/>
  <c r="J19" i="1"/>
  <c r="P13" i="1"/>
  <c r="N13" i="1"/>
  <c r="D13" i="1"/>
  <c r="O13" i="1"/>
  <c r="M13" i="1"/>
  <c r="L13" i="1"/>
  <c r="J13" i="1"/>
  <c r="I13" i="1"/>
  <c r="H13" i="1"/>
  <c r="G13" i="1"/>
  <c r="F13" i="1"/>
  <c r="E13" i="1"/>
  <c r="H20" i="1" l="1"/>
  <c r="P29" i="1"/>
  <c r="D35" i="1"/>
  <c r="F20" i="1"/>
  <c r="H29" i="1"/>
  <c r="D20" i="1"/>
  <c r="G28" i="1"/>
  <c r="J34" i="1"/>
  <c r="L40" i="1"/>
  <c r="J40" i="1"/>
  <c r="F48" i="1"/>
  <c r="K13" i="1"/>
  <c r="G19" i="1"/>
  <c r="O19" i="1"/>
  <c r="J20" i="1"/>
  <c r="H19" i="1"/>
  <c r="D29" i="1"/>
  <c r="H28" i="1"/>
  <c r="P40" i="1"/>
  <c r="H48" i="1"/>
  <c r="G35" i="1"/>
  <c r="J28" i="1"/>
  <c r="P34" i="1"/>
  <c r="Q40" i="1"/>
  <c r="H14" i="1"/>
  <c r="G40" i="1"/>
  <c r="H49" i="1"/>
  <c r="G34" i="1"/>
  <c r="H40" i="1"/>
  <c r="I40" i="1"/>
  <c r="I49" i="1" l="1"/>
  <c r="D49" i="1"/>
  <c r="H41" i="1"/>
  <c r="F29" i="1"/>
  <c r="Q28" i="1"/>
  <c r="L29" i="1"/>
  <c r="M14" i="1"/>
  <c r="M29" i="1"/>
  <c r="G29" i="1"/>
  <c r="P41" i="1"/>
  <c r="J41" i="1"/>
  <c r="J14" i="1"/>
  <c r="M20" i="1"/>
  <c r="K20" i="1"/>
  <c r="E14" i="1"/>
  <c r="K14" i="1"/>
  <c r="J35" i="1"/>
  <c r="J49" i="1"/>
  <c r="Q48" i="1"/>
  <c r="K49" i="1"/>
  <c r="I14" i="1"/>
  <c r="L20" i="1"/>
  <c r="Q19" i="1"/>
  <c r="I20" i="1"/>
  <c r="G41" i="1"/>
  <c r="L41" i="1"/>
  <c r="I29" i="1"/>
  <c r="Q13" i="1"/>
  <c r="L14" i="1"/>
  <c r="D14" i="1"/>
  <c r="G14" i="1"/>
  <c r="O14" i="1"/>
  <c r="F49" i="1"/>
  <c r="J29" i="1"/>
  <c r="O20" i="1"/>
  <c r="Q34" i="1"/>
  <c r="L35" i="1"/>
  <c r="H35" i="1"/>
  <c r="I35" i="1"/>
  <c r="F14" i="1"/>
  <c r="I41" i="1"/>
  <c r="D41" i="1"/>
  <c r="P35" i="1"/>
  <c r="G20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<sst xmlns="http://schemas.openxmlformats.org/spreadsheetml/2006/main" count="100" uniqueCount="46">
  <si>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</si>
  <si>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</si>
  <si>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</si>
  <si>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</si>
  <si>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</si>
  <si>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</si>
  <si>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</si>
  <si>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</si>
  <si>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</si>
  <si>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</si>
  <si>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</si>
  <si>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</si>
  <si>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</si>
  <si>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</si>
  <si>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</si>
  <si>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</si>
  <si>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</si>
  <si>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</si>
  <si>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</si>
  <si>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</si>
  <si>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</si>
  <si>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</si>
  <si>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</si>
  <si>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</si>
  <si>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</si>
  <si>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</si>
  <si>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</si>
  <si>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</si>
  <si>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</si>
  <si>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</si>
  <si>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</si>
  <si>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</si>
  <si>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</si>
  <si>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</si>
  <si>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</si>
  <si>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</si>
  <si>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</si>
  <si>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</si>
  <si>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</si>
  <si>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</si>
  <si>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</si>
  <si>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</si>
  <si>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</si>
  <si>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</si>
  <si>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11.03.2021</t>
  </si>
  <si>
    <t>Week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</si>
</sst>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44256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44262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40.83</v>
      </c>
      <c r="E11" s="35">
        <v>57.153200000000005</v>
      </c>
      <c r="F11" s="35">
        <v>48.99</v>
      </c>
      <c r="G11" s="35">
        <v>68.760000000000005</v>
      </c>
      <c r="H11" s="35">
        <v>81.960000000000008</v>
      </c>
      <c r="I11" s="35">
        <v>48</v>
      </c>
      <c r="J11" s="35">
        <v>86.04</v>
      </c>
      <c r="K11" s="35">
        <v>45</v>
      </c>
      <c r="L11" s="35">
        <v>78.86</v>
      </c>
      <c r="M11" s="35">
        <v>134.75790000000001</v>
      </c>
      <c r="N11" s="35"/>
      <c r="O11" s="35">
        <v>49.956800000000001</v>
      </c>
      <c r="P11" s="36"/>
      <c r="Q11" s="37">
        <v>66.500501222152749</v>
      </c>
    </row>
    <row r="12" spans="1:30" ht="13.8" x14ac:dyDescent="0.3">
      <c r="C12" s="38" t="s">
        <v>24</v>
      </c>
      <c r="D12" s="39">
        <v>40.83</v>
      </c>
      <c r="E12" s="40">
        <v>53.789500000000004</v>
      </c>
      <c r="F12" s="40">
        <v>45.97</v>
      </c>
      <c r="G12" s="40">
        <v>71.08</v>
      </c>
      <c r="H12" s="40">
        <v>81.710000000000008</v>
      </c>
      <c r="I12" s="40">
        <v>48</v>
      </c>
      <c r="J12" s="40">
        <v>85.44</v>
      </c>
      <c r="K12" s="40">
        <v>43</v>
      </c>
      <c r="L12" s="40">
        <v>86.64</v>
      </c>
      <c r="M12" s="40">
        <v>119.8884</v>
      </c>
      <c r="N12" s="40"/>
      <c r="O12" s="40">
        <v>49.986400000000003</v>
      </c>
      <c r="P12" s="41"/>
      <c r="Q12" s="42">
        <v>64.111366297263288</v>
      </c>
    </row>
    <row r="13" spans="1:30" x14ac:dyDescent="0.25">
      <c r="A13" s="43"/>
      <c r="B13" s="43"/>
      <c r="C13" s="44" t="s">
        <v>25</v>
      </c>
      <c r="D13" s="45">
        <f>D12-D11</f>
        <v>0</v>
      </c>
      <c r="E13" s="46">
        <f>E11-E12</f>
        <v>3.3637000000000015</v>
      </c>
      <c r="F13" s="46">
        <f t="shared" ref="F13:Q13" si="0">F11-F12</f>
        <v>3.0200000000000031</v>
      </c>
      <c r="G13" s="46">
        <f t="shared" si="0"/>
        <v>-2.3199999999999932</v>
      </c>
      <c r="H13" s="46">
        <f t="shared" si="0"/>
        <v>0.25</v>
      </c>
      <c r="I13" s="46">
        <f t="shared" si="0"/>
        <v>0</v>
      </c>
      <c r="J13" s="46">
        <f t="shared" si="0"/>
        <v>0.60000000000000853</v>
      </c>
      <c r="K13" s="46">
        <f t="shared" si="0"/>
        <v>2</v>
      </c>
      <c r="L13" s="46">
        <f t="shared" si="0"/>
        <v>-7.7800000000000011</v>
      </c>
      <c r="M13" s="46">
        <f t="shared" si="0"/>
        <v>14.869500000000002</v>
      </c>
      <c r="N13" s="47">
        <f t="shared" si="0"/>
        <v>0</v>
      </c>
      <c r="O13" s="46">
        <f t="shared" si="0"/>
        <v>-2.9600000000002069E-2</v>
      </c>
      <c r="P13" s="48">
        <f t="shared" si="0"/>
        <v>0</v>
      </c>
      <c r="Q13" s="49">
        <f t="shared" si="0"/>
        <v>2.3891349248894613</v>
      </c>
    </row>
    <row r="14" spans="1:30" x14ac:dyDescent="0.25">
      <c r="A14" s="43"/>
      <c r="B14" s="43"/>
      <c r="C14" s="44" t="s">
        <v>26</v>
      </c>
      <c r="D14" s="50">
        <f>D11/$Q11*100</f>
        <v>61.398033472864476</v>
      </c>
      <c r="E14" s="51">
        <f t="shared" ref="E14:O14" si="1">E11/$Q11*100</f>
        <v>85.944013879042828</v>
      </c>
      <c r="F14" s="51">
        <f t="shared" si="1"/>
        <v>73.668617679050485</v>
      </c>
      <c r="G14" s="51">
        <f t="shared" si="1"/>
        <v>103.39771691389082</v>
      </c>
      <c r="H14" s="51">
        <f t="shared" si="1"/>
        <v>123.24719136507404</v>
      </c>
      <c r="I14" s="51">
        <f t="shared" si="1"/>
        <v>72.179907095211732</v>
      </c>
      <c r="J14" s="51">
        <f t="shared" si="1"/>
        <v>129.38248346816707</v>
      </c>
      <c r="K14" s="51">
        <f t="shared" si="1"/>
        <v>67.668662901760996</v>
      </c>
      <c r="L14" s="51">
        <f t="shared" si="1"/>
        <v>118.58557236517495</v>
      </c>
      <c r="M14" s="51">
        <f t="shared" si="1"/>
        <v>202.64193129887155</v>
      </c>
      <c r="N14" s="51"/>
      <c r="O14" s="51">
        <f t="shared" si="1"/>
        <v>75.12244130779321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296.39</v>
      </c>
      <c r="E17" s="35"/>
      <c r="F17" s="35">
        <v>136.6</v>
      </c>
      <c r="G17" s="35">
        <v>219.28</v>
      </c>
      <c r="H17" s="35">
        <v>185.78</v>
      </c>
      <c r="I17" s="35">
        <v>176</v>
      </c>
      <c r="J17" s="35">
        <v>213.02</v>
      </c>
      <c r="K17" s="35">
        <v>148</v>
      </c>
      <c r="L17" s="35">
        <v>314.48</v>
      </c>
      <c r="M17" s="35">
        <v>202.47570000000002</v>
      </c>
      <c r="N17" s="35" t="e">
        <v>#N/A</v>
      </c>
      <c r="O17" s="35">
        <v>291.29509999999999</v>
      </c>
      <c r="P17" s="36"/>
      <c r="Q17" s="37">
        <v>190.93479410982474</v>
      </c>
    </row>
    <row r="18" spans="1:17" ht="13.8" x14ac:dyDescent="0.3">
      <c r="C18" s="38" t="s">
        <v>24</v>
      </c>
      <c r="D18" s="39">
        <v>301.67</v>
      </c>
      <c r="E18" s="40"/>
      <c r="F18" s="40">
        <v>126.4</v>
      </c>
      <c r="G18" s="40">
        <v>224.21</v>
      </c>
      <c r="H18" s="40">
        <v>182.37</v>
      </c>
      <c r="I18" s="40">
        <v>177</v>
      </c>
      <c r="J18" s="40">
        <v>211.31</v>
      </c>
      <c r="K18" s="40">
        <v>146</v>
      </c>
      <c r="L18" s="40">
        <v>312.32</v>
      </c>
      <c r="M18" s="40">
        <v>235.43780000000001</v>
      </c>
      <c r="N18" s="40" t="e">
        <v>#N/A</v>
      </c>
      <c r="O18" s="40">
        <v>316.0813</v>
      </c>
      <c r="P18" s="41"/>
      <c r="Q18" s="42">
        <v>193.44281906580952</v>
      </c>
    </row>
    <row r="19" spans="1:17" x14ac:dyDescent="0.25">
      <c r="A19" s="43"/>
      <c r="B19" s="43"/>
      <c r="C19" s="44" t="s">
        <v>25</v>
      </c>
      <c r="D19" s="45">
        <f>D18-D17</f>
        <v>5.2800000000000296</v>
      </c>
      <c r="E19" s="47">
        <f>E17-E18</f>
        <v>0</v>
      </c>
      <c r="F19" s="46">
        <f t="shared" ref="F19:Q19" si="2">F17-F18</f>
        <v>10.199999999999989</v>
      </c>
      <c r="G19" s="46">
        <f t="shared" si="2"/>
        <v>-4.9300000000000068</v>
      </c>
      <c r="H19" s="46">
        <f t="shared" si="2"/>
        <v>3.4099999999999966</v>
      </c>
      <c r="I19" s="46">
        <f t="shared" si="2"/>
        <v>-1</v>
      </c>
      <c r="J19" s="46">
        <f t="shared" si="2"/>
        <v>1.710000000000008</v>
      </c>
      <c r="K19" s="46">
        <f t="shared" si="2"/>
        <v>2</v>
      </c>
      <c r="L19" s="46">
        <f t="shared" si="2"/>
        <v>2.160000000000025</v>
      </c>
      <c r="M19" s="46">
        <f t="shared" si="2"/>
        <v>-32.962099999999992</v>
      </c>
      <c r="N19" s="47" t="e">
        <f t="shared" si="2"/>
        <v>#N/A</v>
      </c>
      <c r="O19" s="46">
        <f t="shared" si="2"/>
        <v>-24.786200000000008</v>
      </c>
      <c r="P19" s="48">
        <f t="shared" si="2"/>
        <v>0</v>
      </c>
      <c r="Q19" s="49">
        <f t="shared" si="2"/>
        <v>-2.50802495598478</v>
      </c>
    </row>
    <row r="20" spans="1:17" x14ac:dyDescent="0.25">
      <c r="A20" s="43"/>
      <c r="B20" s="43"/>
      <c r="C20" s="44" t="s">
        <v>26</v>
      </c>
      <c r="D20" s="50">
        <f>D17/$Q17*100</f>
        <v>155.23100510927199</v>
      </c>
      <c r="E20" s="51"/>
      <c r="F20" s="51">
        <f t="shared" ref="F20:O20" si="3">F17/$Q17*100</f>
        <v>71.542748736214293</v>
      </c>
      <c r="G20" s="51">
        <f t="shared" si="3"/>
        <v>114.84549006498588</v>
      </c>
      <c r="H20" s="51">
        <f t="shared" si="3"/>
        <v>97.30023323729057</v>
      </c>
      <c r="I20" s="51">
        <f t="shared" si="3"/>
        <v>92.178065721623099</v>
      </c>
      <c r="J20" s="51">
        <f t="shared" si="3"/>
        <v>111.56688386375086</v>
      </c>
      <c r="K20" s="51">
        <f t="shared" si="3"/>
        <v>77.513373447728512</v>
      </c>
      <c r="L20" s="51">
        <f t="shared" si="3"/>
        <v>164.70544379622746</v>
      </c>
      <c r="M20" s="51">
        <f t="shared" si="3"/>
        <v>106.04442262290708</v>
      </c>
      <c r="N20" s="51"/>
      <c r="O20" s="51">
        <f t="shared" si="3"/>
        <v>152.56260722833395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4.3600000000000003</v>
      </c>
      <c r="E26" s="35"/>
      <c r="F26" s="35">
        <v>1.95</v>
      </c>
      <c r="G26" s="35">
        <v>2.3000000000000003</v>
      </c>
      <c r="H26" s="35">
        <v>2.57</v>
      </c>
      <c r="I26" s="35">
        <v>2.5100000000000002</v>
      </c>
      <c r="J26" s="35">
        <v>2.77</v>
      </c>
      <c r="K26" s="35"/>
      <c r="L26" s="35">
        <v>2.29</v>
      </c>
      <c r="M26" s="35">
        <v>2.3126000000000002</v>
      </c>
      <c r="N26" s="35"/>
      <c r="O26" s="35"/>
      <c r="P26" s="36">
        <v>2.3288000000000002</v>
      </c>
      <c r="Q26" s="37">
        <v>2.406189299897846</v>
      </c>
    </row>
    <row r="27" spans="1:17" ht="13.8" x14ac:dyDescent="0.3">
      <c r="C27" s="38" t="s">
        <v>24</v>
      </c>
      <c r="D27" s="39">
        <v>4.34</v>
      </c>
      <c r="E27" s="70"/>
      <c r="F27" s="71">
        <v>1.95</v>
      </c>
      <c r="G27" s="71">
        <v>2.27</v>
      </c>
      <c r="H27" s="71">
        <v>2.57</v>
      </c>
      <c r="I27" s="71">
        <v>2.4900000000000002</v>
      </c>
      <c r="J27" s="71">
        <v>2.7600000000000002</v>
      </c>
      <c r="K27" s="71" t="e">
        <v>#N/A</v>
      </c>
      <c r="L27" s="71">
        <v>2.37</v>
      </c>
      <c r="M27" s="71">
        <v>2.3315000000000001</v>
      </c>
      <c r="N27" s="71"/>
      <c r="O27" s="71"/>
      <c r="P27" s="72">
        <v>2.3111000000000002</v>
      </c>
      <c r="Q27" s="73">
        <v>2.3986149217055459</v>
      </c>
    </row>
    <row r="28" spans="1:17" x14ac:dyDescent="0.25">
      <c r="A28" s="43"/>
      <c r="B28" s="43"/>
      <c r="C28" s="44" t="s">
        <v>25</v>
      </c>
      <c r="D28" s="45">
        <f>D27-D26</f>
        <v>-2.0000000000000462E-2</v>
      </c>
      <c r="E28" s="47">
        <f>E26-E27</f>
        <v>0</v>
      </c>
      <c r="F28" s="46">
        <f t="shared" ref="F28:Q28" si="4">F26-F27</f>
        <v>0</v>
      </c>
      <c r="G28" s="46">
        <f t="shared" si="4"/>
        <v>3.0000000000000249E-2</v>
      </c>
      <c r="H28" s="46">
        <f t="shared" si="4"/>
        <v>0</v>
      </c>
      <c r="I28" s="46">
        <f t="shared" si="4"/>
        <v>2.0000000000000018E-2</v>
      </c>
      <c r="J28" s="46">
        <f t="shared" si="4"/>
        <v>9.9999999999997868E-3</v>
      </c>
      <c r="K28" s="46" t="e">
        <f t="shared" si="4"/>
        <v>#N/A</v>
      </c>
      <c r="L28" s="46">
        <f t="shared" si="4"/>
        <v>-8.0000000000000071E-2</v>
      </c>
      <c r="M28" s="46">
        <f t="shared" si="4"/>
        <v>-1.8899999999999917E-2</v>
      </c>
      <c r="N28" s="47"/>
      <c r="O28" s="47"/>
      <c r="P28" s="74">
        <f t="shared" si="4"/>
        <v>1.7700000000000049E-2</v>
      </c>
      <c r="Q28" s="49">
        <f t="shared" si="4"/>
        <v>7.574378192300113E-3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181.19937613325362</v>
      </c>
      <c r="E29" s="75"/>
      <c r="F29" s="51">
        <f t="shared" si="5"/>
        <v>81.041005380698294</v>
      </c>
      <c r="G29" s="51">
        <f t="shared" si="5"/>
        <v>95.586826859285182</v>
      </c>
      <c r="H29" s="51">
        <f t="shared" si="5"/>
        <v>106.80788914276647</v>
      </c>
      <c r="I29" s="51">
        <f t="shared" si="5"/>
        <v>104.31431974643731</v>
      </c>
      <c r="J29" s="51">
        <f t="shared" si="5"/>
        <v>115.1197871305304</v>
      </c>
      <c r="K29" s="51"/>
      <c r="L29" s="51">
        <f t="shared" si="5"/>
        <v>95.171231959896971</v>
      </c>
      <c r="M29" s="51">
        <f t="shared" si="5"/>
        <v>96.110476432514304</v>
      </c>
      <c r="N29" s="51"/>
      <c r="O29" s="51"/>
      <c r="P29" s="52">
        <f t="shared" si="5"/>
        <v>96.783740169523185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4.08</v>
      </c>
      <c r="E32" s="35"/>
      <c r="F32" s="35"/>
      <c r="G32" s="35">
        <v>2.0300000000000002</v>
      </c>
      <c r="H32" s="76" t="e">
        <v>#N/A</v>
      </c>
      <c r="I32" s="35">
        <v>2.12</v>
      </c>
      <c r="J32" s="35">
        <v>2.46</v>
      </c>
      <c r="K32" s="35"/>
      <c r="L32" s="35">
        <v>2.08</v>
      </c>
      <c r="M32" s="35"/>
      <c r="N32" s="35"/>
      <c r="O32" s="35"/>
      <c r="P32" s="36">
        <v>2.7067000000000001</v>
      </c>
      <c r="Q32" s="37">
        <v>2.2719911756934215</v>
      </c>
    </row>
    <row r="33" spans="1:17" ht="13.8" x14ac:dyDescent="0.3">
      <c r="C33" s="38" t="s">
        <v>24</v>
      </c>
      <c r="D33" s="39">
        <v>4.08</v>
      </c>
      <c r="E33" s="71"/>
      <c r="F33" s="71"/>
      <c r="G33" s="71">
        <v>1.97</v>
      </c>
      <c r="H33" s="71" t="e">
        <v>#N/A</v>
      </c>
      <c r="I33" s="71">
        <v>2.12</v>
      </c>
      <c r="J33" s="71">
        <v>2.7600000000000002</v>
      </c>
      <c r="K33" s="71"/>
      <c r="L33" s="71">
        <v>1.8800000000000001</v>
      </c>
      <c r="M33" s="71"/>
      <c r="N33" s="71"/>
      <c r="O33" s="71"/>
      <c r="P33" s="72">
        <v>2.0392999999999999</v>
      </c>
      <c r="Q33" s="73">
        <v>2.2738705644257258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6.0000000000000275E-2</v>
      </c>
      <c r="H34" s="46" t="e">
        <f t="shared" si="6"/>
        <v>#N/A</v>
      </c>
      <c r="I34" s="46">
        <f t="shared" si="6"/>
        <v>0</v>
      </c>
      <c r="J34" s="46">
        <f t="shared" si="6"/>
        <v>-0.30000000000000027</v>
      </c>
      <c r="K34" s="46"/>
      <c r="L34" s="46">
        <f t="shared" si="6"/>
        <v>0.19999999999999996</v>
      </c>
      <c r="M34" s="47">
        <f t="shared" si="6"/>
        <v>0</v>
      </c>
      <c r="N34" s="47"/>
      <c r="O34" s="47"/>
      <c r="P34" s="74">
        <f t="shared" si="6"/>
        <v>0.66740000000000022</v>
      </c>
      <c r="Q34" s="49">
        <f t="shared" si="6"/>
        <v>-1.8793887323043101E-3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179.57816225913669</v>
      </c>
      <c r="E35" s="75"/>
      <c r="F35" s="75"/>
      <c r="G35" s="51">
        <f t="shared" si="7"/>
        <v>89.348938575011644</v>
      </c>
      <c r="H35" s="51" t="e">
        <f t="shared" si="7"/>
        <v>#N/A</v>
      </c>
      <c r="I35" s="51">
        <f t="shared" si="7"/>
        <v>93.310221566022008</v>
      </c>
      <c r="J35" s="51">
        <f t="shared" si="7"/>
        <v>108.27506842095008</v>
      </c>
      <c r="K35" s="51"/>
      <c r="L35" s="51">
        <f t="shared" si="7"/>
        <v>91.549651347795177</v>
      </c>
      <c r="M35" s="51"/>
      <c r="N35" s="51"/>
      <c r="O35" s="51"/>
      <c r="P35" s="52">
        <f t="shared" si="7"/>
        <v>119.13338524186405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2.08</v>
      </c>
      <c r="H38" s="77" t="e">
        <v>#N/A</v>
      </c>
      <c r="I38" s="35">
        <v>2.52</v>
      </c>
      <c r="J38" s="35">
        <v>2.92</v>
      </c>
      <c r="K38" s="35"/>
      <c r="L38" s="35">
        <v>1.9000000000000001</v>
      </c>
      <c r="M38" s="35"/>
      <c r="N38" s="35"/>
      <c r="O38" s="35"/>
      <c r="P38" s="36">
        <v>2.0965000000000003</v>
      </c>
      <c r="Q38" s="37">
        <v>2.4842586490404788</v>
      </c>
    </row>
    <row r="39" spans="1:17" ht="13.8" x14ac:dyDescent="0.3">
      <c r="C39" s="38" t="s">
        <v>24</v>
      </c>
      <c r="D39" s="39">
        <v>2.72</v>
      </c>
      <c r="E39" s="78"/>
      <c r="F39" s="78"/>
      <c r="G39" s="78">
        <v>2.09</v>
      </c>
      <c r="H39" s="40" t="e">
        <v>#N/A</v>
      </c>
      <c r="I39" s="40">
        <v>2.5</v>
      </c>
      <c r="J39" s="40">
        <v>2.92</v>
      </c>
      <c r="K39" s="40"/>
      <c r="L39" s="40">
        <v>1.87</v>
      </c>
      <c r="M39" s="40"/>
      <c r="N39" s="40"/>
      <c r="O39" s="40"/>
      <c r="P39" s="41">
        <v>1.9649000000000001</v>
      </c>
      <c r="Q39" s="42">
        <v>2.4693101091144931</v>
      </c>
    </row>
    <row r="40" spans="1:17" x14ac:dyDescent="0.25">
      <c r="A40" s="43"/>
      <c r="B40" s="43"/>
      <c r="C40" s="44" t="s">
        <v>25</v>
      </c>
      <c r="D40" s="45">
        <f>D39-D38</f>
        <v>-9.9999999999997868E-3</v>
      </c>
      <c r="E40" s="47"/>
      <c r="F40" s="47"/>
      <c r="G40" s="46">
        <f t="shared" ref="G40:Q40" si="8">G38-G39</f>
        <v>-9.9999999999997868E-3</v>
      </c>
      <c r="H40" s="46" t="e">
        <f t="shared" si="8"/>
        <v>#N/A</v>
      </c>
      <c r="I40" s="46">
        <f t="shared" si="8"/>
        <v>2.0000000000000018E-2</v>
      </c>
      <c r="J40" s="46">
        <f t="shared" si="8"/>
        <v>0</v>
      </c>
      <c r="K40" s="46"/>
      <c r="L40" s="46">
        <f t="shared" si="8"/>
        <v>3.0000000000000027E-2</v>
      </c>
      <c r="M40" s="47"/>
      <c r="N40" s="47"/>
      <c r="O40" s="47"/>
      <c r="P40" s="74">
        <f t="shared" si="8"/>
        <v>0.13160000000000016</v>
      </c>
      <c r="Q40" s="49">
        <f t="shared" si="8"/>
        <v>1.494853992598566E-2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109.89193903196981</v>
      </c>
      <c r="E41" s="75"/>
      <c r="F41" s="75"/>
      <c r="G41" s="51">
        <f t="shared" si="9"/>
        <v>83.727191643405575</v>
      </c>
      <c r="H41" s="51" t="e">
        <f t="shared" si="9"/>
        <v>#N/A</v>
      </c>
      <c r="I41" s="51">
        <f t="shared" si="9"/>
        <v>101.43871295258752</v>
      </c>
      <c r="J41" s="51">
        <f t="shared" si="9"/>
        <v>117.54009596093475</v>
      </c>
      <c r="K41" s="51"/>
      <c r="L41" s="51">
        <f t="shared" si="9"/>
        <v>76.481569289649329</v>
      </c>
      <c r="M41" s="51"/>
      <c r="N41" s="51"/>
      <c r="O41" s="51"/>
      <c r="P41" s="52">
        <f t="shared" si="9"/>
        <v>84.391373692499911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558.75</v>
      </c>
      <c r="E46" s="82"/>
      <c r="F46" s="83">
        <v>417</v>
      </c>
      <c r="G46" s="83"/>
      <c r="H46" s="83" t="e">
        <v>#N/A</v>
      </c>
      <c r="I46" s="83">
        <v>590</v>
      </c>
      <c r="J46" s="83">
        <v>476.12</v>
      </c>
      <c r="K46" s="82">
        <v>426.95</v>
      </c>
      <c r="L46" s="82"/>
      <c r="M46" s="82"/>
      <c r="N46" s="82"/>
      <c r="O46" s="82"/>
      <c r="P46" s="82"/>
      <c r="Q46" s="37">
        <v>495.34133520046794</v>
      </c>
    </row>
    <row r="47" spans="1:17" ht="13.8" x14ac:dyDescent="0.3">
      <c r="C47" s="38" t="s">
        <v>24</v>
      </c>
      <c r="D47" s="84">
        <v>561.5</v>
      </c>
      <c r="E47" s="71"/>
      <c r="F47" s="71">
        <v>418</v>
      </c>
      <c r="G47" s="71" t="e">
        <v>#N/A</v>
      </c>
      <c r="H47" s="71" t="e">
        <v>#N/A</v>
      </c>
      <c r="I47" s="71">
        <v>594</v>
      </c>
      <c r="J47" s="71">
        <v>521.62</v>
      </c>
      <c r="K47" s="71">
        <v>426.95</v>
      </c>
      <c r="L47" s="71"/>
      <c r="M47" s="71"/>
      <c r="N47" s="71"/>
      <c r="O47" s="71"/>
      <c r="P47" s="71"/>
      <c r="Q47" s="85">
        <v>503.96688444925746</v>
      </c>
    </row>
    <row r="48" spans="1:17" x14ac:dyDescent="0.25">
      <c r="A48" s="43"/>
      <c r="B48" s="43"/>
      <c r="C48" s="44" t="s">
        <v>25</v>
      </c>
      <c r="D48" s="45">
        <f>D46-D47</f>
        <v>-2.75</v>
      </c>
      <c r="E48" s="47">
        <f>E46-E47</f>
        <v>0</v>
      </c>
      <c r="F48" s="46">
        <f t="shared" ref="F48:Q48" si="10">F46-F47</f>
        <v>-1</v>
      </c>
      <c r="G48" s="46" t="e">
        <f t="shared" si="10"/>
        <v>#N/A</v>
      </c>
      <c r="H48" s="46" t="e">
        <f t="shared" si="10"/>
        <v>#N/A</v>
      </c>
      <c r="I48" s="46">
        <f t="shared" si="10"/>
        <v>-4</v>
      </c>
      <c r="J48" s="46">
        <f t="shared" si="10"/>
        <v>-45.5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-8.6255492487895253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112.80100413462773</v>
      </c>
      <c r="E49" s="51"/>
      <c r="F49" s="51">
        <f t="shared" ref="F49:K49" si="12">F46/$Q46*100</f>
        <v>84.184373555507392</v>
      </c>
      <c r="G49" s="51"/>
      <c r="H49" s="51" t="e">
        <f t="shared" si="12"/>
        <v>#N/A</v>
      </c>
      <c r="I49" s="51">
        <f t="shared" si="12"/>
        <v>119.10978512649729</v>
      </c>
      <c r="J49" s="51">
        <f t="shared" si="12"/>
        <v>96.119577787165909</v>
      </c>
      <c r="K49" s="51">
        <f t="shared" si="12"/>
        <v>86.193089423318668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2021-03-11T09:25:06Z</dcterms:created>
  <dcterms:modified xsi:type="dcterms:W3CDTF">2021-03-11T09:36:49Z</dcterms:modified>
</cp:coreProperties>
</file>