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170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K48" i="1"/>
  <c r="G48" i="1"/>
  <c r="E48" i="1"/>
  <c r="D48" i="1"/>
  <c r="R48" i="1"/>
  <c r="J48" i="1"/>
  <c r="I49" i="1"/>
  <c r="H49" i="1"/>
  <c r="F48" i="1"/>
  <c r="L41" i="1"/>
  <c r="G41" i="1"/>
  <c r="P40" i="1"/>
  <c r="O40" i="1"/>
  <c r="N40" i="1"/>
  <c r="M40" i="1"/>
  <c r="F40" i="1"/>
  <c r="E40" i="1"/>
  <c r="D40" i="1"/>
  <c r="L40" i="1"/>
  <c r="K40" i="1"/>
  <c r="H40" i="1"/>
  <c r="Q41" i="1"/>
  <c r="J41" i="1"/>
  <c r="I41" i="1"/>
  <c r="G40" i="1"/>
  <c r="D41" i="1"/>
  <c r="Q34" i="1"/>
  <c r="O34" i="1"/>
  <c r="N34" i="1"/>
  <c r="M34" i="1"/>
  <c r="F34" i="1"/>
  <c r="E34" i="1"/>
  <c r="K34" i="1"/>
  <c r="I34" i="1"/>
  <c r="D34" i="1"/>
  <c r="I35" i="1"/>
  <c r="P34" i="1"/>
  <c r="L35" i="1"/>
  <c r="J35" i="1"/>
  <c r="H34" i="1"/>
  <c r="G35" i="1"/>
  <c r="D35" i="1"/>
  <c r="M29" i="1"/>
  <c r="H29" i="1"/>
  <c r="R28" i="1"/>
  <c r="P28" i="1"/>
  <c r="O28" i="1"/>
  <c r="N28" i="1"/>
  <c r="E28" i="1"/>
  <c r="K28" i="1"/>
  <c r="D28" i="1"/>
  <c r="I29" i="1"/>
  <c r="Q28" i="1"/>
  <c r="M28" i="1"/>
  <c r="L29" i="1"/>
  <c r="J29" i="1"/>
  <c r="I28" i="1"/>
  <c r="H28" i="1"/>
  <c r="G29" i="1"/>
  <c r="F29" i="1"/>
  <c r="N20" i="1"/>
  <c r="J20" i="1"/>
  <c r="F20" i="1"/>
  <c r="P19" i="1"/>
  <c r="M19" i="1"/>
  <c r="L19" i="1"/>
  <c r="I19" i="1"/>
  <c r="H19" i="1"/>
  <c r="E19" i="1"/>
  <c r="D19" i="1"/>
  <c r="N19" i="1"/>
  <c r="J19" i="1"/>
  <c r="F19" i="1"/>
  <c r="Q20" i="1"/>
  <c r="O19" i="1"/>
  <c r="M20" i="1"/>
  <c r="L20" i="1"/>
  <c r="K19" i="1"/>
  <c r="I20" i="1"/>
  <c r="H20" i="1"/>
  <c r="G19" i="1"/>
  <c r="D20" i="1"/>
  <c r="O14" i="1"/>
  <c r="J14" i="1"/>
  <c r="F14" i="1"/>
  <c r="P13" i="1"/>
  <c r="N13" i="1"/>
  <c r="I13" i="1"/>
  <c r="E13" i="1"/>
  <c r="O13" i="1"/>
  <c r="J13" i="1"/>
  <c r="F13" i="1"/>
  <c r="D13" i="1"/>
  <c r="R13" i="1"/>
  <c r="Q14" i="1"/>
  <c r="M14" i="1"/>
  <c r="L13" i="1"/>
  <c r="K13" i="1"/>
  <c r="I14" i="1"/>
  <c r="H13" i="1"/>
  <c r="G13" i="1"/>
  <c r="E14" i="1"/>
  <c r="D14" i="1"/>
  <c r="R40" i="1" l="1"/>
  <c r="M13" i="1"/>
  <c r="Q13" i="1"/>
  <c r="F28" i="1"/>
  <c r="J28" i="1"/>
  <c r="H35" i="1"/>
  <c r="Q35" i="1"/>
  <c r="D49" i="1"/>
  <c r="J49" i="1"/>
  <c r="G14" i="1"/>
  <c r="K14" i="1"/>
  <c r="Q19" i="1"/>
  <c r="G20" i="1"/>
  <c r="K20" i="1"/>
  <c r="O20" i="1"/>
  <c r="G28" i="1"/>
  <c r="D29" i="1"/>
  <c r="Q29" i="1"/>
  <c r="J34" i="1"/>
  <c r="R34" i="1"/>
  <c r="I40" i="1"/>
  <c r="Q40" i="1"/>
  <c r="H41" i="1"/>
  <c r="H48" i="1"/>
  <c r="F49" i="1"/>
  <c r="K49" i="1"/>
  <c r="H14" i="1"/>
  <c r="L14" i="1"/>
  <c r="L28" i="1"/>
  <c r="G34" i="1"/>
  <c r="J40" i="1"/>
  <c r="I48" i="1"/>
  <c r="R19" i="1"/>
  <c r="L34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<sst xmlns="http://schemas.openxmlformats.org/spreadsheetml/2006/main" count="105" uniqueCount="49">
  <si>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</si>
  <si>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</si>
  <si>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</si>
  <si>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</si>
  <si>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</si>
  <si>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</si>
  <si>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</si>
  <si>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</si>
  <si>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</si>
  <si>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</si>
  <si>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</si>
  <si>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</si>
  <si>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</si>
  <si>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</si>
  <si>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</si>
  <si>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</si>
  <si>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</si>
  <si>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</si>
  <si>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</si>
  <si>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</si>
  <si>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</si>
  <si>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</si>
  <si>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</si>
  <si>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</si>
  <si>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</si>
  <si>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</si>
  <si>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</si>
  <si>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</si>
  <si>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</si>
  <si>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</si>
  <si>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</si>
  <si>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</si>
  <si>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</si>
  <si>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</si>
  <si>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</si>
  <si>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</si>
  <si>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</si>
  <si>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</si>
  <si>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</si>
  <si>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</si>
  <si>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</si>
  <si>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</si>
  <si>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</si>
  <si>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</si>
  <si>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</si>
  <si>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</si>
  <si>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</si>
  <si>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01.08.2019</t>
  </si>
  <si>
    <t>Week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</si>
</sst>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6" workbookViewId="0">
      <selection activeCell="R47" sqref="R47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x14ac:dyDescent="0.2">
      <c r="C3" s="13" t="s">
        <v>2</v>
      </c>
      <c r="P3" s="14" t="s">
        <v>48</v>
      </c>
      <c r="Q3" s="15" t="s">
        <v>3</v>
      </c>
      <c r="R3" s="16">
        <v>43668</v>
      </c>
    </row>
    <row r="4" spans="1:30" s="12" customFormat="1" x14ac:dyDescent="0.2">
      <c r="C4" s="13" t="s">
        <v>4</v>
      </c>
      <c r="D4" s="17"/>
      <c r="E4" s="17"/>
      <c r="F4" s="17"/>
      <c r="Q4" s="15" t="s">
        <v>5</v>
      </c>
      <c r="R4" s="16">
        <v>43674</v>
      </c>
    </row>
    <row r="5" spans="1:30" ht="6.6" customHeight="1" x14ac:dyDescent="0.25">
      <c r="C5" s="18"/>
    </row>
    <row r="6" spans="1:30" ht="28.35" customHeight="1" x14ac:dyDescent="0.4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3.5" thickBot="1" x14ac:dyDescent="0.25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5" x14ac:dyDescent="0.25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x14ac:dyDescent="0.2">
      <c r="C11" s="33" t="s">
        <v>26</v>
      </c>
      <c r="D11" s="34">
        <v>67.67</v>
      </c>
      <c r="E11" s="35">
        <v>87.064000000000007</v>
      </c>
      <c r="F11" s="35">
        <v>82.8</v>
      </c>
      <c r="G11" s="35">
        <v>148.53</v>
      </c>
      <c r="H11" s="35">
        <v>84.05</v>
      </c>
      <c r="I11" s="35">
        <v>62</v>
      </c>
      <c r="J11" s="35">
        <v>136.56</v>
      </c>
      <c r="K11" s="35">
        <v>66</v>
      </c>
      <c r="L11" s="35">
        <v>275.02</v>
      </c>
      <c r="M11" s="35">
        <v>125.45660000000001</v>
      </c>
      <c r="N11" s="35"/>
      <c r="O11" s="35">
        <v>68.584900000000005</v>
      </c>
      <c r="P11" s="35"/>
      <c r="Q11" s="36">
        <v>43.643599999999999</v>
      </c>
      <c r="R11" s="37">
        <v>93.781885235468806</v>
      </c>
    </row>
    <row r="12" spans="1:30" x14ac:dyDescent="0.2">
      <c r="C12" s="38" t="s">
        <v>27</v>
      </c>
      <c r="D12" s="39">
        <v>71.33</v>
      </c>
      <c r="E12" s="40">
        <v>87.0505</v>
      </c>
      <c r="F12" s="40">
        <v>93.84</v>
      </c>
      <c r="G12" s="40">
        <v>143.1</v>
      </c>
      <c r="H12" s="40">
        <v>88.72</v>
      </c>
      <c r="I12" s="40">
        <v>63</v>
      </c>
      <c r="J12" s="40">
        <v>140.76</v>
      </c>
      <c r="K12" s="40">
        <v>75</v>
      </c>
      <c r="L12" s="40">
        <v>255.56</v>
      </c>
      <c r="M12" s="40">
        <v>118.12150000000001</v>
      </c>
      <c r="N12" s="40"/>
      <c r="O12" s="40">
        <v>79.81580000000001</v>
      </c>
      <c r="P12" s="40"/>
      <c r="Q12" s="41">
        <v>48.325000000000003</v>
      </c>
      <c r="R12" s="42">
        <v>96.596546139159955</v>
      </c>
    </row>
    <row r="13" spans="1:30" x14ac:dyDescent="0.2">
      <c r="A13" s="43"/>
      <c r="B13" s="43"/>
      <c r="C13" s="44" t="s">
        <v>28</v>
      </c>
      <c r="D13" s="45">
        <f>D12-D11</f>
        <v>3.6599999999999966</v>
      </c>
      <c r="E13" s="46">
        <f>E11-E12</f>
        <v>1.3500000000007617E-2</v>
      </c>
      <c r="F13" s="46">
        <f t="shared" ref="F13:R13" si="0">F11-F12</f>
        <v>-11.040000000000006</v>
      </c>
      <c r="G13" s="46">
        <f t="shared" si="0"/>
        <v>5.4300000000000068</v>
      </c>
      <c r="H13" s="46">
        <f t="shared" si="0"/>
        <v>-4.6700000000000017</v>
      </c>
      <c r="I13" s="46">
        <f t="shared" si="0"/>
        <v>-1</v>
      </c>
      <c r="J13" s="46">
        <f t="shared" si="0"/>
        <v>-4.1999999999999886</v>
      </c>
      <c r="K13" s="46">
        <f t="shared" si="0"/>
        <v>-9</v>
      </c>
      <c r="L13" s="46">
        <f t="shared" si="0"/>
        <v>19.45999999999998</v>
      </c>
      <c r="M13" s="46">
        <f t="shared" si="0"/>
        <v>7.3350999999999971</v>
      </c>
      <c r="N13" s="47">
        <f t="shared" si="0"/>
        <v>0</v>
      </c>
      <c r="O13" s="46">
        <f t="shared" si="0"/>
        <v>-11.230900000000005</v>
      </c>
      <c r="P13" s="47">
        <f t="shared" si="0"/>
        <v>0</v>
      </c>
      <c r="Q13" s="48">
        <f t="shared" si="0"/>
        <v>-4.6814000000000036</v>
      </c>
      <c r="R13" s="49">
        <f t="shared" si="0"/>
        <v>-2.8146609036911485</v>
      </c>
    </row>
    <row r="14" spans="1:30" x14ac:dyDescent="0.2">
      <c r="A14" s="43"/>
      <c r="B14" s="43"/>
      <c r="C14" s="44" t="s">
        <v>29</v>
      </c>
      <c r="D14" s="50">
        <f>D11/$R11*100</f>
        <v>72.156792146045333</v>
      </c>
      <c r="E14" s="51">
        <f t="shared" ref="E14:Q14" si="1">E11/$R11*100</f>
        <v>92.836692055612403</v>
      </c>
      <c r="F14" s="51">
        <f t="shared" si="1"/>
        <v>88.289971770246083</v>
      </c>
      <c r="G14" s="51">
        <f t="shared" si="1"/>
        <v>158.37813414293058</v>
      </c>
      <c r="H14" s="51">
        <f t="shared" si="1"/>
        <v>89.62285177885488</v>
      </c>
      <c r="I14" s="51">
        <f t="shared" si="1"/>
        <v>66.110848426995872</v>
      </c>
      <c r="J14" s="51">
        <f t="shared" si="1"/>
        <v>145.61447518049283</v>
      </c>
      <c r="K14" s="51">
        <f t="shared" si="1"/>
        <v>70.376064454543979</v>
      </c>
      <c r="L14" s="51">
        <f t="shared" si="1"/>
        <v>293.25492797407099</v>
      </c>
      <c r="M14" s="51">
        <f t="shared" si="1"/>
        <v>133.77487527042339</v>
      </c>
      <c r="N14" s="51"/>
      <c r="O14" s="51">
        <f t="shared" si="1"/>
        <v>73.132353681946284</v>
      </c>
      <c r="P14" s="51"/>
      <c r="Q14" s="52">
        <f t="shared" si="1"/>
        <v>46.537345554974792</v>
      </c>
      <c r="R14" s="53"/>
    </row>
    <row r="15" spans="1:30" x14ac:dyDescent="0.2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5" x14ac:dyDescent="0.25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x14ac:dyDescent="0.2">
      <c r="C17" s="33" t="s">
        <v>26</v>
      </c>
      <c r="D17" s="34">
        <v>278.61</v>
      </c>
      <c r="E17" s="35"/>
      <c r="F17" s="35">
        <v>165.20000000000002</v>
      </c>
      <c r="G17" s="35">
        <v>229.92000000000002</v>
      </c>
      <c r="H17" s="35">
        <v>215.95000000000002</v>
      </c>
      <c r="I17" s="35">
        <v>199</v>
      </c>
      <c r="J17" s="35">
        <v>251.27</v>
      </c>
      <c r="K17" s="35">
        <v>150</v>
      </c>
      <c r="L17" s="35">
        <v>378.95</v>
      </c>
      <c r="M17" s="35">
        <v>181.608</v>
      </c>
      <c r="N17" s="35">
        <v>78.489999999999995</v>
      </c>
      <c r="O17" s="35">
        <v>328.10680000000002</v>
      </c>
      <c r="P17" s="35"/>
      <c r="Q17" s="36">
        <v>192.9228</v>
      </c>
      <c r="R17" s="37">
        <v>205.64742490249034</v>
      </c>
    </row>
    <row r="18" spans="1:18" x14ac:dyDescent="0.2">
      <c r="C18" s="38" t="s">
        <v>27</v>
      </c>
      <c r="D18" s="39">
        <v>286.94</v>
      </c>
      <c r="E18" s="40"/>
      <c r="F18" s="40">
        <v>186.70000000000002</v>
      </c>
      <c r="G18" s="40">
        <v>222.82</v>
      </c>
      <c r="H18" s="40">
        <v>225.88</v>
      </c>
      <c r="I18" s="40">
        <v>211</v>
      </c>
      <c r="J18" s="40">
        <v>251.89000000000001</v>
      </c>
      <c r="K18" s="40">
        <v>160</v>
      </c>
      <c r="L18" s="40">
        <v>367.41</v>
      </c>
      <c r="M18" s="40">
        <v>177.5308</v>
      </c>
      <c r="N18" s="40">
        <v>78.489999999999995</v>
      </c>
      <c r="O18" s="40">
        <v>328.60380000000004</v>
      </c>
      <c r="P18" s="40"/>
      <c r="Q18" s="41">
        <v>177.4735</v>
      </c>
      <c r="R18" s="42">
        <v>210.91157717771776</v>
      </c>
    </row>
    <row r="19" spans="1:18" x14ac:dyDescent="0.2">
      <c r="A19" s="43"/>
      <c r="B19" s="43"/>
      <c r="C19" s="44" t="s">
        <v>28</v>
      </c>
      <c r="D19" s="45">
        <f>D18-D17</f>
        <v>8.3299999999999841</v>
      </c>
      <c r="E19" s="47">
        <f>E17-E18</f>
        <v>0</v>
      </c>
      <c r="F19" s="46">
        <f t="shared" ref="F19:R19" si="2">F17-F18</f>
        <v>-21.5</v>
      </c>
      <c r="G19" s="46">
        <f t="shared" si="2"/>
        <v>7.1000000000000227</v>
      </c>
      <c r="H19" s="46">
        <f t="shared" si="2"/>
        <v>-9.9299999999999784</v>
      </c>
      <c r="I19" s="46">
        <f t="shared" si="2"/>
        <v>-12</v>
      </c>
      <c r="J19" s="46">
        <f t="shared" si="2"/>
        <v>-0.62000000000000455</v>
      </c>
      <c r="K19" s="46">
        <f t="shared" si="2"/>
        <v>-10</v>
      </c>
      <c r="L19" s="46">
        <f t="shared" si="2"/>
        <v>11.539999999999964</v>
      </c>
      <c r="M19" s="46">
        <f t="shared" si="2"/>
        <v>4.0772000000000048</v>
      </c>
      <c r="N19" s="47">
        <f t="shared" si="2"/>
        <v>0</v>
      </c>
      <c r="O19" s="46">
        <f t="shared" si="2"/>
        <v>-0.4970000000000141</v>
      </c>
      <c r="P19" s="47">
        <f t="shared" si="2"/>
        <v>0</v>
      </c>
      <c r="Q19" s="48">
        <f t="shared" si="2"/>
        <v>15.449299999999994</v>
      </c>
      <c r="R19" s="49">
        <f t="shared" si="2"/>
        <v>-5.264152275227417</v>
      </c>
    </row>
    <row r="20" spans="1:18" x14ac:dyDescent="0.2">
      <c r="A20" s="43"/>
      <c r="B20" s="43"/>
      <c r="C20" s="44" t="s">
        <v>29</v>
      </c>
      <c r="D20" s="50">
        <f>D17/$R17*100</f>
        <v>135.47944990417727</v>
      </c>
      <c r="E20" s="63"/>
      <c r="F20" s="51">
        <f t="shared" ref="F20:Q20" si="3">F17/$R17*100</f>
        <v>80.331664779333437</v>
      </c>
      <c r="G20" s="51">
        <f t="shared" si="3"/>
        <v>111.80300463719337</v>
      </c>
      <c r="H20" s="51">
        <f t="shared" si="3"/>
        <v>105.00982451027274</v>
      </c>
      <c r="I20" s="51">
        <f t="shared" si="3"/>
        <v>96.767562294717635</v>
      </c>
      <c r="J20" s="51">
        <f t="shared" si="3"/>
        <v>122.18485114469195</v>
      </c>
      <c r="K20" s="51">
        <f t="shared" si="3"/>
        <v>72.940373588983149</v>
      </c>
      <c r="L20" s="51">
        <f t="shared" si="3"/>
        <v>184.27169714363441</v>
      </c>
      <c r="M20" s="51">
        <f t="shared" si="3"/>
        <v>88.310369111653671</v>
      </c>
      <c r="N20" s="51">
        <f t="shared" si="3"/>
        <v>38.167266153328569</v>
      </c>
      <c r="O20" s="51">
        <f t="shared" si="3"/>
        <v>159.5482171272385</v>
      </c>
      <c r="P20" s="51"/>
      <c r="Q20" s="52">
        <f t="shared" si="3"/>
        <v>93.812407372217848</v>
      </c>
      <c r="R20" s="53"/>
    </row>
    <row r="21" spans="1:18" ht="13.5" thickBot="1" x14ac:dyDescent="0.25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3.5" thickBot="1" x14ac:dyDescent="0.2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9.5" thickBot="1" x14ac:dyDescent="0.25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3.5" thickBot="1" x14ac:dyDescent="0.25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5" x14ac:dyDescent="0.25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x14ac:dyDescent="0.2">
      <c r="C26" s="33" t="s">
        <v>37</v>
      </c>
      <c r="D26" s="34">
        <v>3.95</v>
      </c>
      <c r="E26" s="35"/>
      <c r="F26" s="35">
        <v>1.95</v>
      </c>
      <c r="G26" s="35">
        <v>1.98</v>
      </c>
      <c r="H26" s="35">
        <v>2.48</v>
      </c>
      <c r="I26" s="35">
        <v>2.73</v>
      </c>
      <c r="J26" s="35">
        <v>2.9</v>
      </c>
      <c r="K26" s="35"/>
      <c r="L26" s="35">
        <v>2.2800000000000002</v>
      </c>
      <c r="M26" s="35">
        <v>2.4514</v>
      </c>
      <c r="N26" s="35"/>
      <c r="O26" s="35"/>
      <c r="P26" s="35">
        <v>1.8358000000000001</v>
      </c>
      <c r="Q26" s="36">
        <v>1.5747</v>
      </c>
      <c r="R26" s="37">
        <v>2.2595073307330735</v>
      </c>
    </row>
    <row r="27" spans="1:18" x14ac:dyDescent="0.2">
      <c r="C27" s="38" t="s">
        <v>27</v>
      </c>
      <c r="D27" s="39">
        <v>3.95</v>
      </c>
      <c r="E27" s="71"/>
      <c r="F27" s="72">
        <v>1.95</v>
      </c>
      <c r="G27" s="72">
        <v>2.04</v>
      </c>
      <c r="H27" s="72">
        <v>2.5100000000000002</v>
      </c>
      <c r="I27" s="72">
        <v>2.73</v>
      </c>
      <c r="J27" s="72">
        <v>2.91</v>
      </c>
      <c r="K27" s="72" t="e">
        <v>#N/A</v>
      </c>
      <c r="L27" s="72">
        <v>2.5300000000000002</v>
      </c>
      <c r="M27" s="72">
        <v>2.4514</v>
      </c>
      <c r="N27" s="72"/>
      <c r="O27" s="72"/>
      <c r="P27" s="72">
        <v>1.8358000000000001</v>
      </c>
      <c r="Q27" s="73">
        <v>1.6127</v>
      </c>
      <c r="R27" s="42">
        <v>2.2814901290129019</v>
      </c>
    </row>
    <row r="28" spans="1:18" x14ac:dyDescent="0.2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-6.0000000000000053E-2</v>
      </c>
      <c r="H28" s="46">
        <f t="shared" si="4"/>
        <v>-3.0000000000000249E-2</v>
      </c>
      <c r="I28" s="46">
        <f t="shared" si="4"/>
        <v>0</v>
      </c>
      <c r="J28" s="46">
        <f t="shared" si="4"/>
        <v>-1.0000000000000231E-2</v>
      </c>
      <c r="K28" s="46" t="e">
        <f t="shared" si="4"/>
        <v>#N/A</v>
      </c>
      <c r="L28" s="46">
        <f t="shared" si="4"/>
        <v>-0.25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0</v>
      </c>
      <c r="Q28" s="48">
        <f t="shared" si="4"/>
        <v>-3.8000000000000034E-2</v>
      </c>
      <c r="R28" s="49">
        <f t="shared" si="4"/>
        <v>-2.1982798279828408E-2</v>
      </c>
    </row>
    <row r="29" spans="1:18" x14ac:dyDescent="0.2">
      <c r="A29" s="43"/>
      <c r="B29" s="43"/>
      <c r="C29" s="44" t="s">
        <v>29</v>
      </c>
      <c r="D29" s="50">
        <f>D26/$R26*100</f>
        <v>174.81687030944326</v>
      </c>
      <c r="E29" s="63"/>
      <c r="F29" s="51">
        <f t="shared" ref="F29:Q29" si="5">F26/$R26*100</f>
        <v>86.301999266687162</v>
      </c>
      <c r="G29" s="51">
        <f t="shared" si="5"/>
        <v>87.629722332328512</v>
      </c>
      <c r="H29" s="51">
        <f t="shared" si="5"/>
        <v>109.75844009301754</v>
      </c>
      <c r="I29" s="51">
        <f t="shared" si="5"/>
        <v>120.82279897336204</v>
      </c>
      <c r="J29" s="51">
        <f t="shared" si="5"/>
        <v>128.3465630119963</v>
      </c>
      <c r="K29" s="51"/>
      <c r="L29" s="51">
        <f t="shared" si="5"/>
        <v>100.90695298874192</v>
      </c>
      <c r="M29" s="51">
        <f t="shared" si="5"/>
        <v>108.49267743710611</v>
      </c>
      <c r="N29" s="51"/>
      <c r="O29" s="51"/>
      <c r="P29" s="51"/>
      <c r="Q29" s="52">
        <f t="shared" si="5"/>
        <v>69.692183715513991</v>
      </c>
      <c r="R29" s="74"/>
    </row>
    <row r="30" spans="1:18" x14ac:dyDescent="0.2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5" x14ac:dyDescent="0.25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x14ac:dyDescent="0.2">
      <c r="C32" s="33" t="s">
        <v>37</v>
      </c>
      <c r="D32" s="34">
        <v>3.65</v>
      </c>
      <c r="E32" s="35"/>
      <c r="F32" s="35"/>
      <c r="G32" s="35">
        <v>1.78</v>
      </c>
      <c r="H32" s="35" t="e">
        <v>#N/A</v>
      </c>
      <c r="I32" s="35">
        <v>2.4500000000000002</v>
      </c>
      <c r="J32" s="35">
        <v>2.72</v>
      </c>
      <c r="K32" s="35"/>
      <c r="L32" s="35">
        <v>2.15</v>
      </c>
      <c r="M32" s="35"/>
      <c r="N32" s="35"/>
      <c r="O32" s="35"/>
      <c r="P32" s="35">
        <v>1.9155000000000002</v>
      </c>
      <c r="Q32" s="36">
        <v>1.9209000000000001</v>
      </c>
      <c r="R32" s="37">
        <v>2.1934815971116066</v>
      </c>
    </row>
    <row r="33" spans="1:18" x14ac:dyDescent="0.2">
      <c r="C33" s="38" t="s">
        <v>27</v>
      </c>
      <c r="D33" s="39">
        <v>3.65</v>
      </c>
      <c r="E33" s="72"/>
      <c r="F33" s="72"/>
      <c r="G33" s="72">
        <v>1.83</v>
      </c>
      <c r="H33" s="72" t="e">
        <v>#N/A</v>
      </c>
      <c r="I33" s="72">
        <v>2.4500000000000002</v>
      </c>
      <c r="J33" s="72">
        <v>2.75</v>
      </c>
      <c r="K33" s="72" t="e">
        <v>#N/A</v>
      </c>
      <c r="L33" s="72">
        <v>2.48</v>
      </c>
      <c r="M33" s="72"/>
      <c r="N33" s="72"/>
      <c r="O33" s="72"/>
      <c r="P33" s="72">
        <v>1.9155000000000002</v>
      </c>
      <c r="Q33" s="73">
        <v>1.913</v>
      </c>
      <c r="R33" s="42">
        <v>2.2225699267282577</v>
      </c>
    </row>
    <row r="34" spans="1:18" x14ac:dyDescent="0.2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-5.0000000000000044E-2</v>
      </c>
      <c r="H34" s="46" t="e">
        <f t="shared" si="6"/>
        <v>#N/A</v>
      </c>
      <c r="I34" s="46">
        <f t="shared" si="6"/>
        <v>0</v>
      </c>
      <c r="J34" s="46">
        <f t="shared" si="6"/>
        <v>-2.9999999999999805E-2</v>
      </c>
      <c r="K34" s="46" t="e">
        <f t="shared" si="6"/>
        <v>#N/A</v>
      </c>
      <c r="L34" s="46">
        <f t="shared" si="6"/>
        <v>-0.33000000000000007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0</v>
      </c>
      <c r="Q34" s="48">
        <f t="shared" si="6"/>
        <v>7.9000000000000181E-3</v>
      </c>
      <c r="R34" s="49">
        <f t="shared" si="6"/>
        <v>-2.9088329616651087E-2</v>
      </c>
    </row>
    <row r="35" spans="1:18" x14ac:dyDescent="0.2">
      <c r="A35" s="43"/>
      <c r="B35" s="43"/>
      <c r="C35" s="44" t="s">
        <v>29</v>
      </c>
      <c r="D35" s="50">
        <f>D32/$R32*100</f>
        <v>166.40212549794572</v>
      </c>
      <c r="E35" s="63"/>
      <c r="F35" s="63"/>
      <c r="G35" s="51">
        <f t="shared" ref="G35:Q35" si="7">G32/$R32*100</f>
        <v>81.149529694888599</v>
      </c>
      <c r="H35" s="51" t="e">
        <f t="shared" si="7"/>
        <v>#N/A</v>
      </c>
      <c r="I35" s="51">
        <f t="shared" si="7"/>
        <v>111.69457738903208</v>
      </c>
      <c r="J35" s="51">
        <f t="shared" si="7"/>
        <v>124.00377571353765</v>
      </c>
      <c r="K35" s="51"/>
      <c r="L35" s="51">
        <f t="shared" si="7"/>
        <v>98.017690361803645</v>
      </c>
      <c r="M35" s="51"/>
      <c r="N35" s="51"/>
      <c r="O35" s="51"/>
      <c r="P35" s="51"/>
      <c r="Q35" s="52">
        <f t="shared" si="7"/>
        <v>87.573107635343547</v>
      </c>
      <c r="R35" s="53"/>
    </row>
    <row r="36" spans="1:18" x14ac:dyDescent="0.2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5" x14ac:dyDescent="0.25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x14ac:dyDescent="0.2">
      <c r="C38" s="33" t="s">
        <v>37</v>
      </c>
      <c r="D38" s="34">
        <v>2.36</v>
      </c>
      <c r="E38" s="35"/>
      <c r="F38" s="35"/>
      <c r="G38" s="35">
        <v>1.8800000000000001</v>
      </c>
      <c r="H38" s="35" t="e">
        <v>#N/A</v>
      </c>
      <c r="I38" s="35">
        <v>2.5</v>
      </c>
      <c r="J38" s="35">
        <v>2.95</v>
      </c>
      <c r="K38" s="35"/>
      <c r="L38" s="35">
        <v>1.67</v>
      </c>
      <c r="M38" s="35"/>
      <c r="N38" s="35"/>
      <c r="O38" s="35"/>
      <c r="P38" s="35">
        <v>0</v>
      </c>
      <c r="Q38" s="36">
        <v>1.8092000000000001</v>
      </c>
      <c r="R38" s="37">
        <v>2.2830687647521639</v>
      </c>
    </row>
    <row r="39" spans="1:18" x14ac:dyDescent="0.2">
      <c r="C39" s="38" t="s">
        <v>27</v>
      </c>
      <c r="D39" s="39">
        <v>2.36</v>
      </c>
      <c r="E39" s="76"/>
      <c r="F39" s="76"/>
      <c r="G39" s="76">
        <v>1.9000000000000001</v>
      </c>
      <c r="H39" s="40" t="e">
        <v>#N/A</v>
      </c>
      <c r="I39" s="40">
        <v>2.5</v>
      </c>
      <c r="J39" s="40">
        <v>2.95</v>
      </c>
      <c r="K39" s="40" t="e">
        <v>#N/A</v>
      </c>
      <c r="L39" s="40">
        <v>1.42</v>
      </c>
      <c r="M39" s="40"/>
      <c r="N39" s="40"/>
      <c r="O39" s="40"/>
      <c r="P39" s="40">
        <v>0</v>
      </c>
      <c r="Q39" s="41">
        <v>1.8796000000000002</v>
      </c>
      <c r="R39" s="42">
        <v>2.2909785770484432</v>
      </c>
    </row>
    <row r="40" spans="1:18" x14ac:dyDescent="0.2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-2.0000000000000018E-2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0.25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0</v>
      </c>
      <c r="Q40" s="48">
        <f t="shared" si="8"/>
        <v>-7.0400000000000018E-2</v>
      </c>
      <c r="R40" s="49">
        <f t="shared" si="8"/>
        <v>-7.9098122962792949E-3</v>
      </c>
    </row>
    <row r="41" spans="1:18" x14ac:dyDescent="0.2">
      <c r="A41" s="43"/>
      <c r="B41" s="43"/>
      <c r="C41" s="44" t="s">
        <v>29</v>
      </c>
      <c r="D41" s="50">
        <f>D38/$R38*100</f>
        <v>103.36964161726365</v>
      </c>
      <c r="E41" s="63"/>
      <c r="F41" s="63"/>
      <c r="G41" s="51">
        <f t="shared" ref="G41:Q41" si="9">G38/$R38*100</f>
        <v>82.345307729006649</v>
      </c>
      <c r="H41" s="51" t="e">
        <f t="shared" si="9"/>
        <v>#N/A</v>
      </c>
      <c r="I41" s="51">
        <f t="shared" si="9"/>
        <v>109.50173900133862</v>
      </c>
      <c r="J41" s="51">
        <f t="shared" si="9"/>
        <v>129.21205202157958</v>
      </c>
      <c r="K41" s="51"/>
      <c r="L41" s="51">
        <f t="shared" si="9"/>
        <v>73.147161652894184</v>
      </c>
      <c r="M41" s="51"/>
      <c r="N41" s="51"/>
      <c r="O41" s="51"/>
      <c r="P41" s="51"/>
      <c r="Q41" s="52">
        <f t="shared" si="9"/>
        <v>79.24421848048874</v>
      </c>
      <c r="R41" s="53"/>
    </row>
    <row r="42" spans="1:18" ht="13.5" thickBot="1" x14ac:dyDescent="0.25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3.5" thickBot="1" x14ac:dyDescent="0.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9.5" thickBot="1" x14ac:dyDescent="0.25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3.5" thickBot="1" x14ac:dyDescent="0.25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x14ac:dyDescent="0.2">
      <c r="C46" s="77" t="s">
        <v>45</v>
      </c>
      <c r="D46" s="78">
        <v>517.95000000000005</v>
      </c>
      <c r="E46" s="79"/>
      <c r="F46" s="80">
        <v>391</v>
      </c>
      <c r="G46" s="80"/>
      <c r="H46" s="80" t="e">
        <v>#N/A</v>
      </c>
      <c r="I46" s="80">
        <v>507</v>
      </c>
      <c r="J46" s="80">
        <v>472.66</v>
      </c>
      <c r="K46" s="79">
        <v>384.3</v>
      </c>
      <c r="L46" s="79"/>
      <c r="M46" s="79"/>
      <c r="N46" s="79"/>
      <c r="O46" s="79"/>
      <c r="P46" s="79"/>
      <c r="Q46" s="81"/>
      <c r="R46" s="82">
        <v>450.32824636791486</v>
      </c>
    </row>
    <row r="47" spans="1:18" x14ac:dyDescent="0.2">
      <c r="C47" s="38" t="s">
        <v>27</v>
      </c>
      <c r="D47" s="83">
        <v>517.95000000000005</v>
      </c>
      <c r="E47" s="72"/>
      <c r="F47" s="72">
        <v>381</v>
      </c>
      <c r="G47" s="72" t="e">
        <v>#N/A</v>
      </c>
      <c r="H47" s="72" t="e">
        <v>#N/A</v>
      </c>
      <c r="I47" s="72">
        <v>502</v>
      </c>
      <c r="J47" s="72">
        <v>432</v>
      </c>
      <c r="K47" s="72">
        <v>388.95</v>
      </c>
      <c r="L47" s="72"/>
      <c r="M47" s="72"/>
      <c r="N47" s="72"/>
      <c r="O47" s="72"/>
      <c r="P47" s="72"/>
      <c r="Q47" s="73"/>
      <c r="R47" s="84">
        <v>442.98400859422958</v>
      </c>
    </row>
    <row r="48" spans="1:18" x14ac:dyDescent="0.2">
      <c r="A48" s="43"/>
      <c r="B48" s="43"/>
      <c r="C48" s="44" t="s">
        <v>28</v>
      </c>
      <c r="D48" s="45">
        <f>D47-D46</f>
        <v>0</v>
      </c>
      <c r="E48" s="47">
        <f>E46-E47</f>
        <v>0</v>
      </c>
      <c r="F48" s="46">
        <f t="shared" ref="F48:R48" si="10">F46-F47</f>
        <v>10</v>
      </c>
      <c r="G48" s="46" t="e">
        <f t="shared" si="10"/>
        <v>#N/A</v>
      </c>
      <c r="H48" s="46" t="e">
        <f t="shared" si="10"/>
        <v>#N/A</v>
      </c>
      <c r="I48" s="46">
        <f t="shared" si="10"/>
        <v>5</v>
      </c>
      <c r="J48" s="46">
        <f t="shared" si="10"/>
        <v>40.660000000000025</v>
      </c>
      <c r="K48" s="46">
        <f t="shared" si="10"/>
        <v>-4.6499999999999773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7.3442377736852791</v>
      </c>
    </row>
    <row r="49" spans="1:18" x14ac:dyDescent="0.2">
      <c r="A49" s="43"/>
      <c r="B49" s="43"/>
      <c r="C49" s="44" t="s">
        <v>29</v>
      </c>
      <c r="D49" s="50">
        <f>D46/$R46*100</f>
        <v>115.01610307092278</v>
      </c>
      <c r="E49" s="51"/>
      <c r="F49" s="51">
        <f>F46/$R$46*100</f>
        <v>86.825555170828849</v>
      </c>
      <c r="G49" s="51"/>
      <c r="H49" s="51" t="e">
        <f>H46/$R$46*100</f>
        <v>#N/A</v>
      </c>
      <c r="I49" s="51">
        <f>I46/$R$46*100</f>
        <v>112.58454340565277</v>
      </c>
      <c r="J49" s="51">
        <f>J46/$R$46*100</f>
        <v>104.95899464717127</v>
      </c>
      <c r="K49" s="51">
        <f>K46/$R$46*100</f>
        <v>85.337751540024371</v>
      </c>
      <c r="L49" s="51"/>
      <c r="M49" s="51"/>
      <c r="N49" s="51"/>
      <c r="O49" s="51"/>
      <c r="P49" s="51"/>
      <c r="Q49" s="52"/>
      <c r="R49" s="86"/>
    </row>
    <row r="50" spans="1:18" ht="13.5" thickBot="1" x14ac:dyDescent="0.25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2019-08-01T08:13:52Z</cp:lastPrinted>
  <dcterms:created xsi:type="dcterms:W3CDTF">2019-08-01T08:08:41Z</dcterms:created>
  <dcterms:modified xsi:type="dcterms:W3CDTF">2019-08-01T08:13:57Z</dcterms:modified>
</cp:coreProperties>
</file>