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18\"/>
    </mc:Choice>
  </mc:AlternateContent>
  <bookViews>
    <workbookView xWindow="0" yWindow="0" windowWidth="19200" windowHeight="6320"/>
  </bookViews>
  <sheets>
    <sheet name="Current Weekly Price ACZ" sheetId="1" r:id="rId1"/>
    <sheet name="Current Weekly All" sheetId="2" r:id="rId2"/>
    <sheet name="Current Weekly UK" sheetId="3" r:id="rId3"/>
  </sheets>
  <externalReferences>
    <externalReference r:id="rId4"/>
  </externalReference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1">'Current Weekly All'!$A$2:$AF$55</definedName>
    <definedName name="_xlnm.Print_Area" localSheetId="0">'Current Weekly Price ACZ'!$A$1:$AA$45</definedName>
    <definedName name="_xlnm.Print_Area" localSheetId="2">'Current Weekly UK'!$A$1:$F$49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3" l="1"/>
  <c r="AE3" i="2"/>
  <c r="AD4" i="2"/>
  <c r="AA6" i="1"/>
</calcChain>
</file>

<file path=xl/sharedStrings.xml><?xml version="1.0" encoding="utf-8"?>
<sst xmlns="http://schemas.openxmlformats.org/spreadsheetml/2006/main" count="1196" uniqueCount="125">
  <si>
    <t>Meat Market Observatory - Beef and Veal</t>
  </si>
  <si>
    <t>PRI.EU.BOV</t>
  </si>
  <si>
    <t>08.01.2019</t>
  </si>
  <si>
    <t xml:space="preserve">From week 38, the calculation of EU-28 average price for carcases of adult male bovines reflect the annual update of weighing coefficients based on the updated slaughtering data from 2017 in the different MS. </t>
  </si>
  <si>
    <t>Therefore, the analysis of the weekly variation should be approached with caution as it includes the statistical calculation effect.</t>
  </si>
  <si>
    <t>Prices not received - Same prices as last week : EL, HU, MT</t>
  </si>
  <si>
    <t>du / from :</t>
  </si>
  <si>
    <t>au / to :</t>
  </si>
  <si>
    <r>
      <t>P</t>
    </r>
    <r>
      <rPr>
        <b/>
        <sz val="11"/>
        <rFont val="Calibri"/>
        <family val="2"/>
        <scheme val="minor"/>
      </rPr>
      <t>RIX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DE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ARCHE</t>
    </r>
    <r>
      <rPr>
        <b/>
        <sz val="12"/>
        <rFont val="Calibri"/>
        <family val="2"/>
        <scheme val="minor"/>
      </rPr>
      <t xml:space="preserve"> N</t>
    </r>
    <r>
      <rPr>
        <b/>
        <sz val="11"/>
        <rFont val="Calibri"/>
        <family val="2"/>
        <scheme val="minor"/>
      </rPr>
      <t>ATIONAUX</t>
    </r>
    <r>
      <rPr>
        <b/>
        <sz val="12"/>
        <rFont val="Calibri"/>
        <family val="2"/>
        <scheme val="minor"/>
      </rPr>
      <t xml:space="preserve"> et C</t>
    </r>
    <r>
      <rPr>
        <b/>
        <sz val="11"/>
        <rFont val="Calibri"/>
        <family val="2"/>
        <scheme val="minor"/>
      </rPr>
      <t>OMMUNAUTAIRES</t>
    </r>
    <r>
      <rPr>
        <b/>
        <sz val="12"/>
        <rFont val="Calibri"/>
        <family val="2"/>
        <scheme val="minor"/>
      </rPr>
      <t xml:space="preserve">   </t>
    </r>
    <r>
      <rPr>
        <b/>
        <sz val="10"/>
        <rFont val="Calibri"/>
        <family val="2"/>
        <scheme val="minor"/>
      </rPr>
      <t>(en Euro &amp; en % du prix de référence)</t>
    </r>
  </si>
  <si>
    <r>
      <t>N</t>
    </r>
    <r>
      <rPr>
        <b/>
        <sz val="11"/>
        <rFont val="Calibri"/>
        <family val="2"/>
        <scheme val="minor"/>
      </rPr>
      <t>ATIONAL</t>
    </r>
    <r>
      <rPr>
        <b/>
        <sz val="12"/>
        <rFont val="Calibri"/>
        <family val="2"/>
        <scheme val="minor"/>
      </rPr>
      <t xml:space="preserve"> and C</t>
    </r>
    <r>
      <rPr>
        <b/>
        <sz val="11"/>
        <rFont val="Calibri"/>
        <family val="2"/>
        <scheme val="minor"/>
      </rPr>
      <t>OMMUNITY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ARKET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>RICES</t>
    </r>
    <r>
      <rPr>
        <b/>
        <sz val="12"/>
        <rFont val="Calibri"/>
        <family val="2"/>
        <scheme val="minor"/>
      </rPr>
      <t xml:space="preserve">  </t>
    </r>
    <r>
      <rPr>
        <b/>
        <sz val="10"/>
        <rFont val="Calibri"/>
        <family val="2"/>
        <scheme val="minor"/>
      </rPr>
      <t xml:space="preserve"> (in Euro &amp; as % of the reference price)</t>
    </r>
  </si>
  <si>
    <t>(Euro/100 kg PC/DW)</t>
  </si>
  <si>
    <r>
      <t xml:space="preserve">YOUNG MALE BOVINES 12&gt;24 m - 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A</t>
    </r>
  </si>
  <si>
    <r>
      <t xml:space="preserve">BULLOCKS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C</t>
    </r>
  </si>
  <si>
    <r>
      <t xml:space="preserve">YOUNG BOVINES 8 &gt;12 m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Z</t>
    </r>
  </si>
  <si>
    <r>
      <t xml:space="preserve">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    A / C / Z</t>
    </r>
  </si>
  <si>
    <t>U2+U3</t>
  </si>
  <si>
    <t>R2+R3</t>
  </si>
  <si>
    <t>O2+O3</t>
  </si>
  <si>
    <t>U+R+O</t>
  </si>
  <si>
    <t>Change on</t>
  </si>
  <si>
    <t>U2+U3+U4</t>
  </si>
  <si>
    <t>R3+R4</t>
  </si>
  <si>
    <t>O3</t>
  </si>
  <si>
    <t>R3</t>
  </si>
  <si>
    <t>% of</t>
  </si>
  <si>
    <t>Prix moyens</t>
  </si>
  <si>
    <t>last week</t>
  </si>
  <si>
    <t>%</t>
  </si>
  <si>
    <t>ref. price</t>
  </si>
  <si>
    <t>Average prices</t>
  </si>
  <si>
    <t>U</t>
  </si>
  <si>
    <t>R</t>
  </si>
  <si>
    <t>O</t>
  </si>
  <si>
    <t>URO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</si>
  <si>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</si>
  <si>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</si>
  <si>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</si>
  <si>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</si>
  <si>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</si>
  <si>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</si>
  <si>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</si>
  <si>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</si>
  <si>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</si>
  <si>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</si>
  <si>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</si>
  <si>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</si>
  <si>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</si>
  <si>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</si>
  <si>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</si>
  <si>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</si>
  <si>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</si>
  <si>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</si>
  <si>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</si>
  <si>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</si>
  <si>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</si>
  <si>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</si>
  <si>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</si>
  <si>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</si>
  <si>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</si>
  <si>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</si>
  <si>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</si>
  <si>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GB</t>
  </si>
  <si>
    <t>NI</t>
  </si>
  <si>
    <t>Source : Member States</t>
  </si>
  <si>
    <t>Home</t>
  </si>
  <si>
    <r>
      <t>P</t>
    </r>
    <r>
      <rPr>
        <b/>
        <sz val="11"/>
        <rFont val="Calibri"/>
        <family val="2"/>
        <scheme val="minor"/>
      </rPr>
      <t xml:space="preserve">RIX  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DE 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 xml:space="preserve">ARCHE    </t>
    </r>
    <r>
      <rPr>
        <b/>
        <sz val="12"/>
        <rFont val="Calibri"/>
        <family val="2"/>
        <scheme val="minor"/>
      </rPr>
      <t xml:space="preserve"> -     E</t>
    </r>
    <r>
      <rPr>
        <b/>
        <sz val="11"/>
        <rFont val="Calibri"/>
        <family val="2"/>
        <scheme val="minor"/>
      </rPr>
      <t>TATS</t>
    </r>
    <r>
      <rPr>
        <b/>
        <sz val="12"/>
        <rFont val="Calibri"/>
        <family val="2"/>
        <scheme val="minor"/>
      </rPr>
      <t xml:space="preserve">   M</t>
    </r>
    <r>
      <rPr>
        <b/>
        <sz val="11"/>
        <rFont val="Calibri"/>
        <family val="2"/>
        <scheme val="minor"/>
      </rPr>
      <t>EMBRES</t>
    </r>
  </si>
  <si>
    <r>
      <t>M</t>
    </r>
    <r>
      <rPr>
        <b/>
        <sz val="11"/>
        <rFont val="Calibri"/>
        <family val="2"/>
        <scheme val="minor"/>
      </rPr>
      <t xml:space="preserve">ARKET  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 xml:space="preserve">RICES    </t>
    </r>
    <r>
      <rPr>
        <b/>
        <sz val="12"/>
        <rFont val="Calibri"/>
        <family val="2"/>
        <scheme val="minor"/>
      </rPr>
      <t xml:space="preserve"> -     M</t>
    </r>
    <r>
      <rPr>
        <b/>
        <sz val="11"/>
        <rFont val="Calibri"/>
        <family val="2"/>
        <scheme val="minor"/>
      </rPr>
      <t>EMBER</t>
    </r>
    <r>
      <rPr>
        <b/>
        <sz val="12"/>
        <rFont val="Calibri"/>
        <family val="2"/>
        <scheme val="minor"/>
      </rPr>
      <t xml:space="preserve"> S</t>
    </r>
    <r>
      <rPr>
        <b/>
        <sz val="11"/>
        <rFont val="Calibri"/>
        <family val="2"/>
        <scheme val="minor"/>
      </rPr>
      <t>TATES</t>
    </r>
  </si>
  <si>
    <t>(  €/100kg PC/DW  )</t>
  </si>
  <si>
    <t>UK</t>
  </si>
  <si>
    <t>EU</t>
  </si>
  <si>
    <t>Change</t>
  </si>
  <si>
    <t>Young Bovines 8-12m Z-U2</t>
  </si>
  <si>
    <t>Young Bovines 8-12m Z-U3</t>
  </si>
  <si>
    <t>Young Bovines 8-12m Z-R2</t>
  </si>
  <si>
    <t>Young Bovines 8-12m Z-R3</t>
  </si>
  <si>
    <t>Young Bovines 8-12m Z-O2</t>
  </si>
  <si>
    <t>Young Bovines 8-12m Z-O3</t>
  </si>
  <si>
    <t>Young Bovines 8 &gt; 12 m</t>
  </si>
  <si>
    <t>Young Male Bovines 12&gt;24m A-U2</t>
  </si>
  <si>
    <t>Young Male Bovines 12&gt;24m A-U3</t>
  </si>
  <si>
    <t>Young Male Bovines 12&gt;24m A-R2</t>
  </si>
  <si>
    <t>Young Male Bovines 12&gt;24m A-R3</t>
  </si>
  <si>
    <t>Young Male Bovines 12&gt;24m A-O2</t>
  </si>
  <si>
    <t>Young Male Bovines 12&gt;24m A-O3</t>
  </si>
  <si>
    <t>Young Male Bovines 12 &gt; 24 m</t>
  </si>
  <si>
    <t>Bulls B R3</t>
  </si>
  <si>
    <t>Bulls</t>
  </si>
  <si>
    <t>Bullocks  C-U2</t>
  </si>
  <si>
    <t>Bullocks  C-U3</t>
  </si>
  <si>
    <t>Bullocks  C-U4</t>
  </si>
  <si>
    <t>Bullocks  C-R3</t>
  </si>
  <si>
    <t>Bullocks  C-R4</t>
  </si>
  <si>
    <t>Bullocks  C-O3</t>
  </si>
  <si>
    <t>Bullocks  C-O4</t>
  </si>
  <si>
    <t>Bullocks</t>
  </si>
  <si>
    <t>Cows D-R2</t>
  </si>
  <si>
    <t>Cows D-R3</t>
  </si>
  <si>
    <t>Cows D-R4</t>
  </si>
  <si>
    <t>Cows D-O2</t>
  </si>
  <si>
    <t>Cows D-O3</t>
  </si>
  <si>
    <t>Cows D-O4</t>
  </si>
  <si>
    <t>Cows D-P2</t>
  </si>
  <si>
    <t>Cows D-P3</t>
  </si>
  <si>
    <t>Cows</t>
  </si>
  <si>
    <t>Heifers  E-U2</t>
  </si>
  <si>
    <t>Heifers  E-U3</t>
  </si>
  <si>
    <t>Heifers  E-R2</t>
  </si>
  <si>
    <t>Heifers  E-R3</t>
  </si>
  <si>
    <t>Heifers  E-R4</t>
  </si>
  <si>
    <t>Heifers  E-O2</t>
  </si>
  <si>
    <t>Heifers  E-O3</t>
  </si>
  <si>
    <t>Heifers  E-O4</t>
  </si>
  <si>
    <t>Heifers</t>
  </si>
  <si>
    <t>All CAT Avg Price</t>
  </si>
  <si>
    <t>Change last week</t>
  </si>
  <si>
    <t xml:space="preserve">Source : </t>
  </si>
  <si>
    <t>Gr.Bov.Mâles R3</t>
  </si>
  <si>
    <t>Member States</t>
  </si>
  <si>
    <r>
      <t>P</t>
    </r>
    <r>
      <rPr>
        <b/>
        <sz val="11"/>
        <rFont val="Calibri"/>
        <family val="2"/>
        <scheme val="minor"/>
      </rPr>
      <t xml:space="preserve">RIX  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DE 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 xml:space="preserve">ARCHE   INTERIEUR    </t>
    </r>
    <r>
      <rPr>
        <b/>
        <sz val="12"/>
        <rFont val="Calibri"/>
        <family val="2"/>
        <scheme val="minor"/>
      </rPr>
      <t xml:space="preserve"> -     R</t>
    </r>
    <r>
      <rPr>
        <b/>
        <sz val="11"/>
        <rFont val="Calibri"/>
        <family val="2"/>
        <scheme val="minor"/>
      </rPr>
      <t>EGIONS</t>
    </r>
  </si>
  <si>
    <r>
      <t>INTERNAL   M</t>
    </r>
    <r>
      <rPr>
        <b/>
        <sz val="11"/>
        <rFont val="Calibri"/>
        <family val="2"/>
        <scheme val="minor"/>
      </rPr>
      <t xml:space="preserve">ARKET  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 xml:space="preserve">RICES    </t>
    </r>
    <r>
      <rPr>
        <b/>
        <sz val="12"/>
        <rFont val="Calibri"/>
        <family val="2"/>
        <scheme val="minor"/>
      </rPr>
      <t xml:space="preserve"> -     R</t>
    </r>
    <r>
      <rPr>
        <b/>
        <sz val="11"/>
        <rFont val="Calibri"/>
        <family val="2"/>
        <scheme val="minor"/>
      </rPr>
      <t>EGIONS</t>
    </r>
  </si>
  <si>
    <t>Euro / 100kg PC / DW</t>
  </si>
  <si>
    <t>Young Bovines 8-12m</t>
  </si>
  <si>
    <t/>
  </si>
  <si>
    <t xml:space="preserve"> </t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</si>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</sst>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-* #,##0.00_-;\-* #,##0.00_-;_-* &quot;-&quot;??_-;_-@_-"/>
    <numFmt numFmtId="164" formatCode="&quot;Semaine / Week : &quot;00"/>
    <numFmt numFmtId="165" formatCode="dd\.mm\.yy;@"/>
    <numFmt numFmtId="166" formatCode="&quot;+ &quot;0.00;&quot;- &quot;0.00;&quot;idem&quot;"/>
    <numFmt numFmtId="167" formatCode="0.0%"/>
    <numFmt numFmtId="168" formatCode="0.000"/>
    <numFmt numFmtId="169" formatCode="_-* #,##0.0_-;\-* #,##0.0_-;_-* &quot;-&quot;??_-;_-@_-"/>
    <numFmt numFmtId="170" formatCode="0.0"/>
    <numFmt numFmtId="171" formatCode="#,##0.00_ ;\-#,##0.00\ "/>
  </numFmts>
  <fonts count="3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sz val="10"/>
      <color theme="0"/>
      <name val="Arial"/>
      <family val="2"/>
    </font>
    <font>
      <b/>
      <sz val="9"/>
      <name val="Arial"/>
      <family val="2"/>
    </font>
    <font>
      <b/>
      <sz val="10"/>
      <name val="Verdana"/>
      <family val="2"/>
    </font>
    <font>
      <sz val="11"/>
      <color rgb="FFFF0000"/>
      <name val="Calibri"/>
      <family val="2"/>
    </font>
    <font>
      <b/>
      <i/>
      <sz val="10"/>
      <name val="Verdana"/>
      <family val="2"/>
    </font>
    <font>
      <i/>
      <sz val="10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u/>
      <sz val="10"/>
      <name val="Arial"/>
      <family val="2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7"/>
      <name val="Calibri"/>
      <family val="2"/>
      <scheme val="minor"/>
    </font>
    <font>
      <sz val="8"/>
      <name val="Calibri"/>
      <family val="2"/>
      <scheme val="minor"/>
    </font>
    <font>
      <i/>
      <sz val="8"/>
      <name val="Calibri"/>
      <family val="2"/>
      <scheme val="minor"/>
    </font>
    <font>
      <b/>
      <sz val="12"/>
      <name val="Verdana"/>
      <family val="2"/>
    </font>
    <font>
      <sz val="8"/>
      <color indexed="9"/>
      <name val="Calibri"/>
      <family val="2"/>
      <scheme val="minor"/>
    </font>
    <font>
      <b/>
      <sz val="11"/>
      <name val="Verdana"/>
      <family val="2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9"/>
      <color indexed="12"/>
      <name val="Calibri"/>
      <family val="2"/>
      <scheme val="minor"/>
    </font>
    <font>
      <sz val="7"/>
      <name val="Calibri"/>
      <family val="2"/>
      <scheme val="minor"/>
    </font>
    <font>
      <b/>
      <sz val="7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1" fillId="0" borderId="0"/>
  </cellStyleXfs>
  <cellXfs count="227">
    <xf numFmtId="0" fontId="0" fillId="0" borderId="0" xfId="0"/>
    <xf numFmtId="0" fontId="2" fillId="2" borderId="0" xfId="3" applyFont="1" applyFill="1" applyAlignment="1" applyProtection="1">
      <alignment horizontal="left" vertical="center" indent="1"/>
      <protection locked="0"/>
    </xf>
    <xf numFmtId="2" fontId="3" fillId="2" borderId="0" xfId="3" applyNumberFormat="1" applyFont="1" applyFill="1" applyAlignment="1" applyProtection="1">
      <alignment vertical="center"/>
      <protection locked="0"/>
    </xf>
    <xf numFmtId="2" fontId="3" fillId="2" borderId="0" xfId="3" applyNumberFormat="1" applyFont="1" applyFill="1" applyAlignment="1" applyProtection="1">
      <alignment vertical="center"/>
    </xf>
    <xf numFmtId="0" fontId="4" fillId="2" borderId="0" xfId="3" applyFont="1" applyFill="1" applyAlignment="1" applyProtection="1">
      <alignment horizontal="right" vertical="center" indent="1"/>
      <protection locked="0"/>
    </xf>
    <xf numFmtId="0" fontId="1" fillId="0" borderId="0" xfId="3"/>
    <xf numFmtId="0" fontId="5" fillId="0" borderId="0" xfId="3" applyFont="1"/>
    <xf numFmtId="0" fontId="2" fillId="3" borderId="0" xfId="3" applyFont="1" applyFill="1" applyAlignment="1" applyProtection="1">
      <alignment horizontal="left" vertical="center" indent="1"/>
      <protection locked="0"/>
    </xf>
    <xf numFmtId="2" fontId="3" fillId="3" borderId="0" xfId="3" applyNumberFormat="1" applyFont="1" applyFill="1" applyAlignment="1" applyProtection="1">
      <alignment vertical="center"/>
      <protection locked="0"/>
    </xf>
    <xf numFmtId="2" fontId="3" fillId="3" borderId="0" xfId="3" applyNumberFormat="1" applyFont="1" applyFill="1" applyAlignment="1" applyProtection="1">
      <alignment vertical="center"/>
    </xf>
    <xf numFmtId="0" fontId="4" fillId="3" borderId="0" xfId="3" applyFont="1" applyFill="1" applyAlignment="1" applyProtection="1">
      <alignment horizontal="right" vertical="center" indent="1"/>
      <protection locked="0"/>
    </xf>
    <xf numFmtId="16" fontId="6" fillId="0" borderId="0" xfId="3" applyNumberFormat="1" applyFont="1" applyAlignment="1">
      <alignment horizontal="right" vertical="top"/>
    </xf>
    <xf numFmtId="0" fontId="1" fillId="3" borderId="0" xfId="3" applyFill="1"/>
    <xf numFmtId="0" fontId="5" fillId="3" borderId="0" xfId="3" applyFont="1" applyFill="1"/>
    <xf numFmtId="0" fontId="7" fillId="3" borderId="0" xfId="3" applyFont="1" applyFill="1"/>
    <xf numFmtId="0" fontId="8" fillId="0" borderId="0" xfId="3" applyFont="1" applyAlignment="1">
      <alignment vertical="center"/>
    </xf>
    <xf numFmtId="2" fontId="9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</xf>
    <xf numFmtId="2" fontId="3" fillId="0" borderId="0" xfId="3" applyNumberFormat="1" applyFont="1" applyFill="1" applyAlignment="1" applyProtection="1">
      <alignment vertical="center"/>
      <protection locked="0"/>
    </xf>
    <xf numFmtId="0" fontId="10" fillId="0" borderId="0" xfId="3" applyFont="1"/>
    <xf numFmtId="0" fontId="11" fillId="0" borderId="0" xfId="4"/>
    <xf numFmtId="0" fontId="6" fillId="0" borderId="0" xfId="3" applyFont="1" applyAlignment="1">
      <alignment horizontal="right" vertical="top"/>
    </xf>
    <xf numFmtId="164" fontId="12" fillId="0" borderId="0" xfId="3" applyNumberFormat="1" applyFont="1" applyFill="1" applyAlignment="1">
      <alignment horizontal="right" vertical="center"/>
    </xf>
    <xf numFmtId="0" fontId="13" fillId="0" borderId="0" xfId="4" applyFont="1" applyFill="1"/>
    <xf numFmtId="0" fontId="14" fillId="0" borderId="0" xfId="4" applyFont="1" applyFill="1"/>
    <xf numFmtId="0" fontId="11" fillId="0" borderId="0" xfId="4" applyFill="1"/>
    <xf numFmtId="0" fontId="1" fillId="0" borderId="0" xfId="3" applyFill="1" applyAlignment="1">
      <alignment vertical="center"/>
    </xf>
    <xf numFmtId="0" fontId="15" fillId="0" borderId="0" xfId="3" applyFont="1" applyFill="1" applyAlignment="1">
      <alignment horizontal="right"/>
    </xf>
    <xf numFmtId="165" fontId="12" fillId="0" borderId="0" xfId="3" applyNumberFormat="1" applyFont="1" applyFill="1" applyAlignment="1">
      <alignment horizontal="right"/>
    </xf>
    <xf numFmtId="0" fontId="1" fillId="0" borderId="0" xfId="3" applyFill="1"/>
    <xf numFmtId="0" fontId="15" fillId="0" borderId="0" xfId="3" applyFont="1" applyFill="1" applyAlignment="1">
      <alignment horizontal="right" vertical="top"/>
    </xf>
    <xf numFmtId="165" fontId="12" fillId="0" borderId="0" xfId="3" applyNumberFormat="1" applyFont="1" applyFill="1" applyAlignment="1">
      <alignment horizontal="right" vertical="top"/>
    </xf>
    <xf numFmtId="0" fontId="13" fillId="4" borderId="0" xfId="3" applyFont="1" applyFill="1" applyAlignment="1">
      <alignment horizontal="center" vertical="center"/>
    </xf>
    <xf numFmtId="0" fontId="13" fillId="4" borderId="0" xfId="3" applyFont="1" applyFill="1" applyAlignment="1">
      <alignment horizontal="center" vertical="center"/>
    </xf>
    <xf numFmtId="0" fontId="14" fillId="0" borderId="0" xfId="3" applyFont="1" applyAlignment="1">
      <alignment vertical="center"/>
    </xf>
    <xf numFmtId="0" fontId="14" fillId="0" borderId="0" xfId="4" applyFont="1"/>
    <xf numFmtId="0" fontId="14" fillId="3" borderId="0" xfId="3" applyFont="1" applyFill="1" applyBorder="1" applyAlignment="1">
      <alignment horizontal="center" vertical="center"/>
    </xf>
    <xf numFmtId="0" fontId="14" fillId="3" borderId="0" xfId="3" applyFont="1" applyFill="1" applyBorder="1" applyAlignment="1">
      <alignment vertical="center"/>
    </xf>
    <xf numFmtId="0" fontId="18" fillId="3" borderId="0" xfId="3" applyFont="1" applyFill="1" applyBorder="1" applyAlignment="1">
      <alignment vertical="center"/>
    </xf>
    <xf numFmtId="0" fontId="17" fillId="4" borderId="0" xfId="3" quotePrefix="1" applyFont="1" applyFill="1" applyBorder="1" applyAlignment="1">
      <alignment horizontal="center" vertical="center"/>
    </xf>
    <xf numFmtId="0" fontId="19" fillId="3" borderId="1" xfId="3" applyFont="1" applyFill="1" applyBorder="1" applyAlignment="1" applyProtection="1">
      <alignment horizontal="center" vertical="center"/>
      <protection locked="0"/>
    </xf>
    <xf numFmtId="0" fontId="19" fillId="3" borderId="2" xfId="3" applyFont="1" applyFill="1" applyBorder="1" applyAlignment="1" applyProtection="1">
      <alignment horizontal="center" vertical="center"/>
      <protection locked="0"/>
    </xf>
    <xf numFmtId="0" fontId="19" fillId="3" borderId="3" xfId="3" applyFont="1" applyFill="1" applyBorder="1" applyAlignment="1" applyProtection="1">
      <alignment horizontal="center" vertical="center"/>
      <protection locked="0"/>
    </xf>
    <xf numFmtId="0" fontId="19" fillId="3" borderId="1" xfId="3" applyFont="1" applyFill="1" applyBorder="1" applyAlignment="1">
      <alignment horizontal="center" vertical="center"/>
    </xf>
    <xf numFmtId="0" fontId="19" fillId="3" borderId="2" xfId="3" applyFont="1" applyFill="1" applyBorder="1" applyAlignment="1">
      <alignment horizontal="center" vertical="center"/>
    </xf>
    <xf numFmtId="0" fontId="19" fillId="3" borderId="3" xfId="3" applyFont="1" applyFill="1" applyBorder="1" applyAlignment="1">
      <alignment horizontal="center" vertical="center"/>
    </xf>
    <xf numFmtId="0" fontId="21" fillId="4" borderId="0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 applyProtection="1">
      <alignment horizontal="center"/>
      <protection locked="0"/>
    </xf>
    <xf numFmtId="0" fontId="22" fillId="4" borderId="0" xfId="3" applyFont="1" applyFill="1" applyBorder="1" applyAlignment="1" applyProtection="1">
      <alignment horizontal="center"/>
      <protection locked="0"/>
    </xf>
    <xf numFmtId="0" fontId="21" fillId="4" borderId="4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/>
    </xf>
    <xf numFmtId="0" fontId="17" fillId="4" borderId="0" xfId="3" applyFont="1" applyFill="1" applyBorder="1" applyAlignment="1" applyProtection="1">
      <alignment horizontal="center"/>
      <protection locked="0"/>
    </xf>
    <xf numFmtId="0" fontId="21" fillId="4" borderId="5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 applyProtection="1">
      <alignment horizontal="center" vertical="top"/>
      <protection locked="0"/>
    </xf>
    <xf numFmtId="0" fontId="22" fillId="4" borderId="0" xfId="3" applyFont="1" applyFill="1" applyBorder="1" applyAlignment="1" applyProtection="1">
      <alignment horizontal="center" vertical="top"/>
      <protection locked="0"/>
    </xf>
    <xf numFmtId="0" fontId="21" fillId="3" borderId="0" xfId="3" applyFont="1" applyFill="1" applyBorder="1" applyAlignment="1" applyProtection="1">
      <alignment horizontal="center" vertical="center"/>
      <protection locked="0"/>
    </xf>
    <xf numFmtId="0" fontId="21" fillId="4" borderId="5" xfId="3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 vertical="top"/>
    </xf>
    <xf numFmtId="0" fontId="17" fillId="4" borderId="0" xfId="3" applyFont="1" applyFill="1" applyBorder="1" applyAlignment="1" applyProtection="1">
      <alignment horizontal="center" vertical="top"/>
      <protection locked="0"/>
    </xf>
    <xf numFmtId="2" fontId="21" fillId="3" borderId="1" xfId="3" applyNumberFormat="1" applyFont="1" applyFill="1" applyBorder="1" applyAlignment="1" applyProtection="1">
      <alignment horizontal="center" vertical="center"/>
      <protection locked="0"/>
    </xf>
    <xf numFmtId="2" fontId="21" fillId="3" borderId="2" xfId="3" applyNumberFormat="1" applyFont="1" applyFill="1" applyBorder="1" applyAlignment="1" applyProtection="1">
      <alignment horizontal="center" vertical="center"/>
      <protection locked="0"/>
    </xf>
    <xf numFmtId="2" fontId="21" fillId="3" borderId="2" xfId="3" applyNumberFormat="1" applyFont="1" applyFill="1" applyBorder="1" applyAlignment="1">
      <alignment horizontal="center" vertical="center"/>
    </xf>
    <xf numFmtId="2" fontId="21" fillId="4" borderId="2" xfId="3" applyNumberFormat="1" applyFont="1" applyFill="1" applyBorder="1" applyAlignment="1" applyProtection="1">
      <alignment horizontal="center" vertical="center"/>
      <protection locked="0"/>
    </xf>
    <xf numFmtId="166" fontId="21" fillId="3" borderId="2" xfId="2" applyNumberFormat="1" applyFont="1" applyFill="1" applyBorder="1" applyAlignment="1" applyProtection="1">
      <alignment horizontal="center" vertical="center"/>
      <protection locked="0"/>
    </xf>
    <xf numFmtId="167" fontId="22" fillId="3" borderId="3" xfId="2" applyNumberFormat="1" applyFont="1" applyFill="1" applyBorder="1" applyAlignment="1" applyProtection="1">
      <alignment horizontal="center" vertical="center"/>
      <protection locked="0"/>
    </xf>
    <xf numFmtId="2" fontId="19" fillId="4" borderId="1" xfId="3" applyNumberFormat="1" applyFont="1" applyFill="1" applyBorder="1" applyAlignment="1">
      <alignment horizontal="center" vertical="center"/>
    </xf>
    <xf numFmtId="43" fontId="21" fillId="3" borderId="2" xfId="1" applyFont="1" applyFill="1" applyBorder="1" applyAlignment="1">
      <alignment horizontal="center" vertical="center"/>
    </xf>
    <xf numFmtId="166" fontId="21" fillId="3" borderId="2" xfId="3" applyNumberFormat="1" applyFont="1" applyFill="1" applyBorder="1" applyAlignment="1" applyProtection="1">
      <alignment horizontal="center" vertical="center"/>
      <protection locked="0"/>
    </xf>
    <xf numFmtId="167" fontId="21" fillId="3" borderId="3" xfId="2" applyNumberFormat="1" applyFont="1" applyFill="1" applyBorder="1" applyAlignment="1" applyProtection="1">
      <alignment horizontal="center" vertical="center"/>
      <protection locked="0"/>
    </xf>
    <xf numFmtId="0" fontId="23" fillId="0" borderId="0" xfId="3" applyFont="1"/>
    <xf numFmtId="2" fontId="21" fillId="3" borderId="0" xfId="3" applyNumberFormat="1" applyFont="1" applyFill="1" applyBorder="1" applyAlignment="1" applyProtection="1">
      <alignment horizontal="center" vertical="center"/>
      <protection locked="0"/>
    </xf>
    <xf numFmtId="0" fontId="14" fillId="3" borderId="0" xfId="3" applyFont="1" applyFill="1" applyAlignment="1">
      <alignment vertical="center"/>
    </xf>
    <xf numFmtId="167" fontId="18" fillId="3" borderId="0" xfId="2" applyNumberFormat="1" applyFont="1" applyFill="1" applyAlignment="1">
      <alignment vertical="center"/>
    </xf>
    <xf numFmtId="167" fontId="14" fillId="3" borderId="0" xfId="2" applyNumberFormat="1" applyFont="1" applyFill="1" applyAlignment="1">
      <alignment vertical="center"/>
    </xf>
    <xf numFmtId="2" fontId="19" fillId="3" borderId="0" xfId="3" applyNumberFormat="1" applyFont="1" applyFill="1" applyBorder="1" applyAlignment="1">
      <alignment horizontal="center" vertical="center"/>
    </xf>
    <xf numFmtId="10" fontId="24" fillId="3" borderId="4" xfId="3" applyNumberFormat="1" applyFont="1" applyFill="1" applyBorder="1" applyAlignment="1">
      <alignment horizontal="center" vertical="center"/>
    </xf>
    <xf numFmtId="0" fontId="21" fillId="3" borderId="0" xfId="3" applyFont="1" applyFill="1" applyBorder="1" applyAlignment="1">
      <alignment horizontal="center" vertical="center"/>
    </xf>
    <xf numFmtId="10" fontId="21" fillId="3" borderId="0" xfId="2" applyNumberFormat="1" applyFont="1" applyFill="1" applyBorder="1" applyAlignment="1">
      <alignment horizontal="center" vertical="center"/>
    </xf>
    <xf numFmtId="167" fontId="22" fillId="3" borderId="0" xfId="2" applyNumberFormat="1" applyFont="1" applyFill="1" applyBorder="1" applyAlignment="1">
      <alignment horizontal="center" vertical="center"/>
    </xf>
    <xf numFmtId="167" fontId="21" fillId="3" borderId="0" xfId="2" applyNumberFormat="1" applyFont="1" applyFill="1" applyBorder="1" applyAlignment="1">
      <alignment horizontal="center" vertical="center"/>
    </xf>
    <xf numFmtId="168" fontId="14" fillId="3" borderId="0" xfId="3" applyNumberFormat="1" applyFont="1" applyFill="1" applyBorder="1" applyAlignment="1">
      <alignment horizontal="center" vertical="center"/>
    </xf>
    <xf numFmtId="0" fontId="21" fillId="4" borderId="0" xfId="3" applyFont="1" applyFill="1" applyBorder="1" applyAlignment="1" applyProtection="1">
      <alignment horizontal="center" vertical="center"/>
      <protection locked="0"/>
    </xf>
    <xf numFmtId="167" fontId="22" fillId="4" borderId="0" xfId="2" applyNumberFormat="1" applyFont="1" applyFill="1" applyBorder="1" applyAlignment="1" applyProtection="1">
      <alignment horizontal="center" vertical="center"/>
      <protection locked="0"/>
    </xf>
    <xf numFmtId="0" fontId="14" fillId="4" borderId="0" xfId="3" applyFont="1" applyFill="1" applyBorder="1" applyAlignment="1">
      <alignment horizontal="center" vertical="center"/>
    </xf>
    <xf numFmtId="167" fontId="14" fillId="4" borderId="0" xfId="2" applyNumberFormat="1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 vertical="center"/>
    </xf>
    <xf numFmtId="0" fontId="19" fillId="4" borderId="6" xfId="3" applyFont="1" applyFill="1" applyBorder="1" applyAlignment="1" applyProtection="1">
      <alignment horizontal="center" vertical="center"/>
      <protection locked="0"/>
    </xf>
    <xf numFmtId="2" fontId="21" fillId="3" borderId="7" xfId="3" applyNumberFormat="1" applyFont="1" applyFill="1" applyBorder="1" applyAlignment="1">
      <alignment horizontal="center" vertical="center"/>
    </xf>
    <xf numFmtId="2" fontId="21" fillId="3" borderId="8" xfId="3" applyNumberFormat="1" applyFont="1" applyFill="1" applyBorder="1" applyAlignment="1">
      <alignment horizontal="center" vertical="center"/>
    </xf>
    <xf numFmtId="2" fontId="21" fillId="4" borderId="8" xfId="3" applyNumberFormat="1" applyFont="1" applyFill="1" applyBorder="1" applyAlignment="1">
      <alignment horizontal="center" vertical="center"/>
    </xf>
    <xf numFmtId="166" fontId="21" fillId="3" borderId="8" xfId="2" applyNumberFormat="1" applyFont="1" applyFill="1" applyBorder="1" applyAlignment="1">
      <alignment horizontal="center" vertical="center"/>
    </xf>
    <xf numFmtId="167" fontId="21" fillId="3" borderId="9" xfId="2" applyNumberFormat="1" applyFont="1" applyFill="1" applyBorder="1" applyAlignment="1">
      <alignment horizontal="center" vertical="center"/>
    </xf>
    <xf numFmtId="168" fontId="21" fillId="3" borderId="0" xfId="3" applyNumberFormat="1" applyFont="1" applyFill="1" applyBorder="1" applyAlignment="1" applyProtection="1">
      <alignment horizontal="center" vertical="center"/>
      <protection locked="0"/>
    </xf>
    <xf numFmtId="2" fontId="21" fillId="4" borderId="10" xfId="3" applyNumberFormat="1" applyFont="1" applyFill="1" applyBorder="1" applyAlignment="1">
      <alignment horizontal="center" vertical="center"/>
    </xf>
    <xf numFmtId="0" fontId="14" fillId="3" borderId="0" xfId="3" applyFont="1" applyFill="1"/>
    <xf numFmtId="166" fontId="21" fillId="3" borderId="7" xfId="2" applyNumberFormat="1" applyFont="1" applyFill="1" applyBorder="1" applyAlignment="1">
      <alignment horizontal="center" vertical="center"/>
    </xf>
    <xf numFmtId="0" fontId="14" fillId="0" borderId="0" xfId="3" applyFont="1"/>
    <xf numFmtId="0" fontId="19" fillId="4" borderId="11" xfId="3" applyFont="1" applyFill="1" applyBorder="1" applyAlignment="1" applyProtection="1">
      <alignment horizontal="center" vertical="center"/>
      <protection locked="0"/>
    </xf>
    <xf numFmtId="2" fontId="21" fillId="3" borderId="12" xfId="3" applyNumberFormat="1" applyFont="1" applyFill="1" applyBorder="1" applyAlignment="1">
      <alignment horizontal="center" vertical="center"/>
    </xf>
    <xf numFmtId="2" fontId="21" fillId="3" borderId="13" xfId="3" applyNumberFormat="1" applyFont="1" applyFill="1" applyBorder="1" applyAlignment="1">
      <alignment horizontal="center" vertical="center"/>
    </xf>
    <xf numFmtId="2" fontId="21" fillId="4" borderId="13" xfId="3" applyNumberFormat="1" applyFont="1" applyFill="1" applyBorder="1" applyAlignment="1">
      <alignment horizontal="center" vertical="center"/>
    </xf>
    <xf numFmtId="166" fontId="21" fillId="3" borderId="13" xfId="2" applyNumberFormat="1" applyFont="1" applyFill="1" applyBorder="1" applyAlignment="1">
      <alignment horizontal="center" vertical="center"/>
    </xf>
    <xf numFmtId="167" fontId="22" fillId="3" borderId="14" xfId="2" applyNumberFormat="1" applyFont="1" applyFill="1" applyBorder="1" applyAlignment="1">
      <alignment horizontal="center" vertical="center"/>
    </xf>
    <xf numFmtId="2" fontId="21" fillId="4" borderId="15" xfId="3" applyNumberFormat="1" applyFont="1" applyFill="1" applyBorder="1" applyAlignment="1">
      <alignment horizontal="center" vertical="center"/>
    </xf>
    <xf numFmtId="166" fontId="21" fillId="3" borderId="12" xfId="2" applyNumberFormat="1" applyFont="1" applyFill="1" applyBorder="1" applyAlignment="1">
      <alignment horizontal="center" vertical="center"/>
    </xf>
    <xf numFmtId="2" fontId="21" fillId="4" borderId="16" xfId="3" applyNumberFormat="1" applyFont="1" applyFill="1" applyBorder="1" applyAlignment="1">
      <alignment horizontal="center" vertical="center"/>
    </xf>
    <xf numFmtId="2" fontId="21" fillId="3" borderId="12" xfId="3" applyNumberFormat="1" applyFont="1" applyFill="1" applyBorder="1" applyAlignment="1" applyProtection="1">
      <alignment horizontal="center" vertical="center"/>
      <protection locked="0"/>
    </xf>
    <xf numFmtId="2" fontId="21" fillId="3" borderId="13" xfId="3" applyNumberFormat="1" applyFont="1" applyFill="1" applyBorder="1" applyAlignment="1" applyProtection="1">
      <alignment horizontal="center" vertical="center"/>
      <protection locked="0"/>
    </xf>
    <xf numFmtId="2" fontId="21" fillId="4" borderId="13" xfId="3" applyNumberFormat="1" applyFont="1" applyFill="1" applyBorder="1" applyAlignment="1" applyProtection="1">
      <alignment horizontal="center" vertical="center"/>
      <protection locked="0"/>
    </xf>
    <xf numFmtId="168" fontId="21" fillId="3" borderId="0" xfId="3" applyNumberFormat="1" applyFont="1" applyFill="1" applyBorder="1" applyAlignment="1">
      <alignment horizontal="center" vertical="center"/>
    </xf>
    <xf numFmtId="0" fontId="19" fillId="4" borderId="17" xfId="3" applyFont="1" applyFill="1" applyBorder="1" applyAlignment="1" applyProtection="1">
      <alignment horizontal="center" vertical="center"/>
      <protection locked="0"/>
    </xf>
    <xf numFmtId="2" fontId="21" fillId="3" borderId="18" xfId="3" applyNumberFormat="1" applyFont="1" applyFill="1" applyBorder="1" applyAlignment="1" applyProtection="1">
      <alignment horizontal="center" vertical="center"/>
      <protection locked="0"/>
    </xf>
    <xf numFmtId="2" fontId="21" fillId="3" borderId="19" xfId="3" applyNumberFormat="1" applyFont="1" applyFill="1" applyBorder="1" applyAlignment="1" applyProtection="1">
      <alignment horizontal="center" vertical="center"/>
      <protection locked="0"/>
    </xf>
    <xf numFmtId="2" fontId="21" fillId="4" borderId="19" xfId="3" applyNumberFormat="1" applyFont="1" applyFill="1" applyBorder="1" applyAlignment="1" applyProtection="1">
      <alignment horizontal="center" vertical="center"/>
      <protection locked="0"/>
    </xf>
    <xf numFmtId="166" fontId="21" fillId="3" borderId="19" xfId="2" applyNumberFormat="1" applyFont="1" applyFill="1" applyBorder="1" applyAlignment="1">
      <alignment horizontal="center" vertical="center"/>
    </xf>
    <xf numFmtId="167" fontId="22" fillId="3" borderId="20" xfId="2" applyNumberFormat="1" applyFont="1" applyFill="1" applyBorder="1" applyAlignment="1">
      <alignment horizontal="center" vertical="center"/>
    </xf>
    <xf numFmtId="2" fontId="21" fillId="4" borderId="21" xfId="3" applyNumberFormat="1" applyFont="1" applyFill="1" applyBorder="1" applyAlignment="1">
      <alignment horizontal="center" vertical="center"/>
    </xf>
    <xf numFmtId="166" fontId="21" fillId="3" borderId="18" xfId="2" applyNumberFormat="1" applyFont="1" applyFill="1" applyBorder="1" applyAlignment="1">
      <alignment horizontal="center" vertical="center"/>
    </xf>
    <xf numFmtId="0" fontId="17" fillId="0" borderId="0" xfId="3" applyFont="1" applyFill="1" applyBorder="1" applyAlignment="1" applyProtection="1">
      <alignment horizontal="left" vertical="center"/>
      <protection locked="0"/>
    </xf>
    <xf numFmtId="0" fontId="25" fillId="0" borderId="0" xfId="3" applyFont="1" applyAlignment="1">
      <alignment vertical="center"/>
    </xf>
    <xf numFmtId="0" fontId="12" fillId="0" borderId="0" xfId="3" applyFont="1"/>
    <xf numFmtId="0" fontId="19" fillId="0" borderId="0" xfId="3" applyFont="1" applyFill="1" applyAlignment="1">
      <alignment horizontal="left"/>
    </xf>
    <xf numFmtId="164" fontId="26" fillId="0" borderId="0" xfId="3" applyNumberFormat="1" applyFont="1" applyFill="1" applyAlignment="1">
      <alignment horizontal="right" vertical="center"/>
    </xf>
    <xf numFmtId="0" fontId="19" fillId="0" borderId="0" xfId="3" applyFont="1" applyFill="1" applyAlignment="1">
      <alignment horizontal="left" vertical="center"/>
    </xf>
    <xf numFmtId="0" fontId="27" fillId="0" borderId="0" xfId="3" applyFont="1" applyFill="1" applyAlignment="1">
      <alignment horizontal="right"/>
    </xf>
    <xf numFmtId="165" fontId="26" fillId="0" borderId="0" xfId="3" applyNumberFormat="1" applyFont="1" applyFill="1" applyAlignment="1">
      <alignment horizontal="right"/>
    </xf>
    <xf numFmtId="0" fontId="19" fillId="0" borderId="0" xfId="3" applyFont="1" applyFill="1" applyAlignment="1">
      <alignment horizontal="left" vertical="top"/>
    </xf>
    <xf numFmtId="0" fontId="27" fillId="0" borderId="0" xfId="3" applyFont="1" applyFill="1" applyAlignment="1">
      <alignment horizontal="right" vertical="top"/>
    </xf>
    <xf numFmtId="165" fontId="26" fillId="0" borderId="0" xfId="3" applyNumberFormat="1" applyFont="1" applyFill="1" applyAlignment="1">
      <alignment horizontal="right" vertical="top"/>
    </xf>
    <xf numFmtId="0" fontId="14" fillId="0" borderId="0" xfId="3" applyFont="1" applyFill="1" applyAlignment="1">
      <alignment horizontal="left" vertical="center"/>
    </xf>
    <xf numFmtId="0" fontId="14" fillId="0" borderId="0" xfId="3" applyFont="1" applyFill="1" applyAlignment="1">
      <alignment vertical="center"/>
    </xf>
    <xf numFmtId="0" fontId="28" fillId="0" borderId="0" xfId="3" quotePrefix="1" applyFont="1" applyFill="1" applyAlignment="1">
      <alignment vertical="top"/>
    </xf>
    <xf numFmtId="0" fontId="14" fillId="0" borderId="0" xfId="3" applyFont="1" applyFill="1" applyAlignment="1">
      <alignment horizontal="center" vertical="center"/>
    </xf>
    <xf numFmtId="0" fontId="17" fillId="0" borderId="0" xfId="3" applyFont="1" applyAlignment="1">
      <alignment vertical="center"/>
    </xf>
    <xf numFmtId="0" fontId="14" fillId="4" borderId="0" xfId="3" applyFont="1" applyFill="1"/>
    <xf numFmtId="0" fontId="14" fillId="3" borderId="0" xfId="3" applyFont="1" applyFill="1" applyAlignment="1">
      <alignment horizontal="center"/>
    </xf>
    <xf numFmtId="0" fontId="17" fillId="3" borderId="0" xfId="3" applyFont="1" applyFill="1" applyAlignment="1">
      <alignment horizontal="center"/>
    </xf>
    <xf numFmtId="0" fontId="20" fillId="4" borderId="22" xfId="3" quotePrefix="1" applyFont="1" applyFill="1" applyBorder="1" applyAlignment="1">
      <alignment horizontal="center" vertical="center" wrapText="1"/>
    </xf>
    <xf numFmtId="0" fontId="20" fillId="4" borderId="23" xfId="3" applyFont="1" applyFill="1" applyBorder="1" applyAlignment="1">
      <alignment horizontal="center" vertical="center"/>
    </xf>
    <xf numFmtId="0" fontId="20" fillId="4" borderId="4" xfId="3" applyFont="1" applyFill="1" applyBorder="1" applyAlignment="1">
      <alignment horizontal="center" vertical="center"/>
    </xf>
    <xf numFmtId="0" fontId="20" fillId="4" borderId="6" xfId="3" applyFont="1" applyFill="1" applyBorder="1" applyAlignment="1">
      <alignment horizontal="center" vertical="center"/>
    </xf>
    <xf numFmtId="0" fontId="20" fillId="4" borderId="23" xfId="3" applyFont="1" applyFill="1" applyBorder="1" applyAlignment="1">
      <alignment horizontal="center"/>
    </xf>
    <xf numFmtId="0" fontId="17" fillId="4" borderId="24" xfId="3" applyFont="1" applyFill="1" applyBorder="1"/>
    <xf numFmtId="0" fontId="20" fillId="4" borderId="25" xfId="3" applyFont="1" applyFill="1" applyBorder="1" applyAlignment="1">
      <alignment horizontal="center" vertical="center"/>
    </xf>
    <xf numFmtId="0" fontId="20" fillId="4" borderId="5" xfId="3" applyFont="1" applyFill="1" applyBorder="1" applyAlignment="1">
      <alignment horizontal="center" vertical="center"/>
    </xf>
    <xf numFmtId="0" fontId="20" fillId="4" borderId="17" xfId="3" applyFont="1" applyFill="1" applyBorder="1" applyAlignment="1">
      <alignment horizontal="center" vertical="center"/>
    </xf>
    <xf numFmtId="0" fontId="20" fillId="4" borderId="25" xfId="3" applyFont="1" applyFill="1" applyBorder="1" applyAlignment="1">
      <alignment horizontal="center"/>
    </xf>
    <xf numFmtId="0" fontId="17" fillId="4" borderId="26" xfId="3" applyFont="1" applyFill="1" applyBorder="1" applyAlignment="1">
      <alignment horizontal="center" vertical="top"/>
    </xf>
    <xf numFmtId="0" fontId="21" fillId="4" borderId="0" xfId="3" applyFont="1" applyFill="1" applyBorder="1" applyAlignment="1">
      <alignment horizontal="center" vertical="center" wrapText="1"/>
    </xf>
    <xf numFmtId="169" fontId="29" fillId="3" borderId="0" xfId="1" applyNumberFormat="1" applyFont="1" applyFill="1" applyBorder="1" applyAlignment="1" applyProtection="1">
      <alignment horizontal="right" vertical="center"/>
      <protection locked="0"/>
    </xf>
    <xf numFmtId="169" fontId="29" fillId="3" borderId="0" xfId="1" applyNumberFormat="1" applyFont="1" applyFill="1" applyBorder="1" applyAlignment="1">
      <alignment horizontal="right" vertical="center"/>
    </xf>
    <xf numFmtId="169" fontId="20" fillId="4" borderId="11" xfId="1" applyNumberFormat="1" applyFont="1" applyFill="1" applyBorder="1" applyAlignment="1">
      <alignment horizontal="right" vertical="center"/>
    </xf>
    <xf numFmtId="2" fontId="29" fillId="3" borderId="0" xfId="1" applyNumberFormat="1" applyFont="1" applyFill="1" applyBorder="1" applyAlignment="1">
      <alignment horizontal="right"/>
    </xf>
    <xf numFmtId="10" fontId="29" fillId="3" borderId="0" xfId="2" applyNumberFormat="1" applyFont="1" applyFill="1" applyBorder="1"/>
    <xf numFmtId="169" fontId="29" fillId="3" borderId="13" xfId="1" applyNumberFormat="1" applyFont="1" applyFill="1" applyBorder="1" applyAlignment="1">
      <alignment horizontal="right" vertical="center"/>
    </xf>
    <xf numFmtId="169" fontId="20" fillId="4" borderId="16" xfId="1" applyNumberFormat="1" applyFont="1" applyFill="1" applyBorder="1" applyAlignment="1">
      <alignment horizontal="right" vertical="center"/>
    </xf>
    <xf numFmtId="2" fontId="29" fillId="3" borderId="13" xfId="1" applyNumberFormat="1" applyFont="1" applyFill="1" applyBorder="1" applyAlignment="1">
      <alignment horizontal="right"/>
    </xf>
    <xf numFmtId="10" fontId="29" fillId="3" borderId="13" xfId="2" applyNumberFormat="1" applyFont="1" applyFill="1" applyBorder="1"/>
    <xf numFmtId="0" fontId="19" fillId="4" borderId="1" xfId="3" applyFont="1" applyFill="1" applyBorder="1" applyAlignment="1">
      <alignment horizontal="center" vertical="center" wrapText="1"/>
    </xf>
    <xf numFmtId="169" fontId="20" fillId="4" borderId="2" xfId="1" applyNumberFormat="1" applyFont="1" applyFill="1" applyBorder="1" applyAlignment="1">
      <alignment horizontal="right" vertical="center"/>
    </xf>
    <xf numFmtId="169" fontId="20" fillId="4" borderId="27" xfId="1" applyNumberFormat="1" applyFont="1" applyFill="1" applyBorder="1" applyAlignment="1">
      <alignment horizontal="right" vertical="center"/>
    </xf>
    <xf numFmtId="2" fontId="20" fillId="4" borderId="2" xfId="1" applyNumberFormat="1" applyFont="1" applyFill="1" applyBorder="1" applyAlignment="1">
      <alignment horizontal="right"/>
    </xf>
    <xf numFmtId="10" fontId="20" fillId="4" borderId="3" xfId="2" applyNumberFormat="1" applyFont="1" applyFill="1" applyBorder="1"/>
    <xf numFmtId="0" fontId="17" fillId="0" borderId="0" xfId="3" applyFont="1"/>
    <xf numFmtId="0" fontId="30" fillId="4" borderId="1" xfId="3" applyFont="1" applyFill="1" applyBorder="1" applyAlignment="1" applyProtection="1">
      <alignment horizontal="center" vertical="center"/>
      <protection locked="0"/>
    </xf>
    <xf numFmtId="170" fontId="30" fillId="4" borderId="2" xfId="3" applyNumberFormat="1" applyFont="1" applyFill="1" applyBorder="1" applyAlignment="1" applyProtection="1">
      <alignment horizontal="center" vertical="center"/>
      <protection locked="0"/>
    </xf>
    <xf numFmtId="170" fontId="30" fillId="4" borderId="27" xfId="3" applyNumberFormat="1" applyFont="1" applyFill="1" applyBorder="1" applyAlignment="1" applyProtection="1">
      <alignment horizontal="center" vertical="center"/>
      <protection locked="0"/>
    </xf>
    <xf numFmtId="2" fontId="29" fillId="3" borderId="0" xfId="1" applyNumberFormat="1" applyFont="1" applyFill="1" applyBorder="1" applyAlignment="1">
      <alignment horizontal="right" vertical="center"/>
    </xf>
    <xf numFmtId="2" fontId="20" fillId="3" borderId="11" xfId="1" applyNumberFormat="1" applyFont="1" applyFill="1" applyBorder="1" applyAlignment="1">
      <alignment horizontal="right" vertical="center"/>
    </xf>
    <xf numFmtId="0" fontId="17" fillId="3" borderId="0" xfId="3" applyFont="1" applyFill="1" applyAlignment="1">
      <alignment horizontal="left"/>
    </xf>
    <xf numFmtId="167" fontId="17" fillId="3" borderId="0" xfId="2" applyNumberFormat="1" applyFont="1" applyFill="1" applyAlignment="1">
      <alignment horizontal="left"/>
    </xf>
    <xf numFmtId="0" fontId="14" fillId="0" borderId="0" xfId="3" applyFont="1" applyAlignment="1">
      <alignment horizontal="center"/>
    </xf>
    <xf numFmtId="164" fontId="26" fillId="0" borderId="0" xfId="3" applyNumberFormat="1" applyFont="1" applyFill="1" applyAlignment="1">
      <alignment vertical="center"/>
    </xf>
    <xf numFmtId="164" fontId="26" fillId="0" borderId="0" xfId="3" applyNumberFormat="1" applyFont="1" applyFill="1" applyAlignment="1">
      <alignment horizontal="right" vertical="center"/>
    </xf>
    <xf numFmtId="165" fontId="26" fillId="0" borderId="0" xfId="3" applyNumberFormat="1" applyFont="1" applyFill="1" applyAlignment="1">
      <alignment horizontal="right"/>
    </xf>
    <xf numFmtId="165" fontId="26" fillId="0" borderId="0" xfId="3" applyNumberFormat="1" applyFont="1" applyFill="1" applyAlignment="1">
      <alignment horizontal="right" vertical="top"/>
    </xf>
    <xf numFmtId="0" fontId="14" fillId="0" borderId="0" xfId="3" applyFont="1" applyAlignment="1"/>
    <xf numFmtId="10" fontId="18" fillId="0" borderId="0" xfId="2" applyNumberFormat="1" applyFont="1" applyAlignment="1"/>
    <xf numFmtId="0" fontId="14" fillId="3" borderId="0" xfId="3" applyFont="1" applyFill="1" applyBorder="1" applyAlignment="1">
      <alignment horizontal="center"/>
    </xf>
    <xf numFmtId="0" fontId="14" fillId="3" borderId="0" xfId="3" applyFont="1" applyFill="1" applyBorder="1"/>
    <xf numFmtId="10" fontId="18" fillId="3" borderId="0" xfId="2" applyNumberFormat="1" applyFont="1" applyFill="1" applyBorder="1"/>
    <xf numFmtId="0" fontId="17" fillId="3" borderId="0" xfId="3" applyFont="1" applyFill="1" applyBorder="1" applyAlignment="1">
      <alignment horizontal="center" vertical="center" wrapText="1"/>
    </xf>
    <xf numFmtId="0" fontId="17" fillId="4" borderId="23" xfId="3" applyFont="1" applyFill="1" applyBorder="1" applyAlignment="1">
      <alignment horizontal="center" vertical="center"/>
    </xf>
    <xf numFmtId="0" fontId="17" fillId="4" borderId="4" xfId="3" applyFont="1" applyFill="1" applyBorder="1" applyAlignment="1">
      <alignment horizontal="center" vertical="center"/>
    </xf>
    <xf numFmtId="0" fontId="17" fillId="4" borderId="6" xfId="3" applyFont="1" applyFill="1" applyBorder="1" applyAlignment="1">
      <alignment horizontal="center" vertical="center"/>
    </xf>
    <xf numFmtId="0" fontId="14" fillId="4" borderId="6" xfId="3" applyFont="1" applyFill="1" applyBorder="1" applyAlignment="1">
      <alignment horizontal="center" vertical="center"/>
    </xf>
    <xf numFmtId="0" fontId="18" fillId="4" borderId="6" xfId="3" applyFont="1" applyFill="1" applyBorder="1" applyAlignment="1">
      <alignment horizontal="center" vertical="center"/>
    </xf>
    <xf numFmtId="0" fontId="17" fillId="4" borderId="25" xfId="3" applyFont="1" applyFill="1" applyBorder="1" applyAlignment="1">
      <alignment horizontal="center" vertical="center"/>
    </xf>
    <xf numFmtId="0" fontId="17" fillId="4" borderId="5" xfId="3" applyFont="1" applyFill="1" applyBorder="1" applyAlignment="1">
      <alignment horizontal="center" vertical="center"/>
    </xf>
    <xf numFmtId="0" fontId="17" fillId="4" borderId="17" xfId="3" applyFont="1" applyFill="1" applyBorder="1" applyAlignment="1">
      <alignment horizontal="center" vertical="center"/>
    </xf>
    <xf numFmtId="0" fontId="14" fillId="4" borderId="17" xfId="3" applyFont="1" applyFill="1" applyBorder="1" applyAlignment="1">
      <alignment horizontal="center" vertical="center"/>
    </xf>
    <xf numFmtId="0" fontId="18" fillId="4" borderId="17" xfId="3" applyFont="1" applyFill="1" applyBorder="1" applyAlignment="1">
      <alignment vertical="center"/>
    </xf>
    <xf numFmtId="0" fontId="14" fillId="4" borderId="0" xfId="3" applyFont="1" applyFill="1" applyBorder="1" applyAlignment="1">
      <alignment horizontal="center" vertical="center" wrapText="1"/>
    </xf>
    <xf numFmtId="170" fontId="14" fillId="3" borderId="8" xfId="1" applyNumberFormat="1" applyFont="1" applyFill="1" applyBorder="1" applyAlignment="1" applyProtection="1">
      <alignment horizontal="right"/>
      <protection locked="0"/>
    </xf>
    <xf numFmtId="170" fontId="14" fillId="3" borderId="8" xfId="3" applyNumberFormat="1" applyFont="1" applyFill="1" applyBorder="1" applyAlignment="1">
      <alignment horizontal="center" vertical="center"/>
    </xf>
    <xf numFmtId="170" fontId="14" fillId="3" borderId="8" xfId="3" applyNumberFormat="1" applyFont="1" applyFill="1" applyBorder="1" applyAlignment="1">
      <alignment horizontal="right" vertical="center"/>
    </xf>
    <xf numFmtId="171" fontId="14" fillId="3" borderId="8" xfId="1" applyNumberFormat="1" applyFont="1" applyFill="1" applyBorder="1" applyAlignment="1">
      <alignment horizontal="right" vertical="center"/>
    </xf>
    <xf numFmtId="10" fontId="18" fillId="3" borderId="8" xfId="2" applyNumberFormat="1" applyFont="1" applyFill="1" applyBorder="1" applyAlignment="1">
      <alignment horizontal="center" vertical="center"/>
    </xf>
    <xf numFmtId="170" fontId="14" fillId="3" borderId="13" xfId="3" applyNumberFormat="1" applyFont="1" applyFill="1" applyBorder="1" applyAlignment="1">
      <alignment horizontal="right" vertical="center"/>
    </xf>
    <xf numFmtId="170" fontId="14" fillId="3" borderId="13" xfId="3" applyNumberFormat="1" applyFont="1" applyFill="1" applyBorder="1" applyAlignment="1">
      <alignment horizontal="center" vertical="center"/>
    </xf>
    <xf numFmtId="171" fontId="14" fillId="3" borderId="13" xfId="1" applyNumberFormat="1" applyFont="1" applyFill="1" applyBorder="1" applyAlignment="1">
      <alignment horizontal="right" vertical="center"/>
    </xf>
    <xf numFmtId="10" fontId="18" fillId="3" borderId="13" xfId="2" applyNumberFormat="1" applyFont="1" applyFill="1" applyBorder="1" applyAlignment="1">
      <alignment horizontal="center" vertical="center"/>
    </xf>
    <xf numFmtId="0" fontId="18" fillId="4" borderId="0" xfId="3" applyFont="1" applyFill="1" applyBorder="1" applyAlignment="1">
      <alignment horizontal="center" vertical="center" wrapText="1"/>
    </xf>
    <xf numFmtId="170" fontId="18" fillId="3" borderId="13" xfId="3" applyNumberFormat="1" applyFont="1" applyFill="1" applyBorder="1" applyAlignment="1">
      <alignment horizontal="right" vertical="center"/>
    </xf>
    <xf numFmtId="170" fontId="18" fillId="3" borderId="13" xfId="3" applyNumberFormat="1" applyFont="1" applyFill="1" applyBorder="1" applyAlignment="1">
      <alignment horizontal="center" vertical="center"/>
    </xf>
    <xf numFmtId="171" fontId="18" fillId="3" borderId="13" xfId="1" applyNumberFormat="1" applyFont="1" applyFill="1" applyBorder="1" applyAlignment="1">
      <alignment horizontal="right" vertical="center"/>
    </xf>
    <xf numFmtId="170" fontId="14" fillId="3" borderId="19" xfId="3" applyNumberFormat="1" applyFont="1" applyFill="1" applyBorder="1" applyAlignment="1">
      <alignment horizontal="right" vertical="center"/>
    </xf>
    <xf numFmtId="170" fontId="14" fillId="3" borderId="19" xfId="3" applyNumberFormat="1" applyFont="1" applyFill="1" applyBorder="1" applyAlignment="1">
      <alignment horizontal="center" vertical="center"/>
    </xf>
    <xf numFmtId="171" fontId="14" fillId="3" borderId="19" xfId="1" applyNumberFormat="1" applyFont="1" applyFill="1" applyBorder="1" applyAlignment="1">
      <alignment horizontal="right" vertical="center"/>
    </xf>
    <xf numFmtId="10" fontId="18" fillId="3" borderId="19" xfId="2" applyNumberFormat="1" applyFont="1" applyFill="1" applyBorder="1" applyAlignment="1">
      <alignment horizontal="center" vertical="center"/>
    </xf>
    <xf numFmtId="0" fontId="17" fillId="4" borderId="1" xfId="3" applyFont="1" applyFill="1" applyBorder="1" applyAlignment="1">
      <alignment horizontal="center" vertical="center" wrapText="1"/>
    </xf>
    <xf numFmtId="0" fontId="17" fillId="3" borderId="2" xfId="3" applyFont="1" applyFill="1" applyBorder="1" applyAlignment="1">
      <alignment horizontal="center" vertical="center"/>
    </xf>
    <xf numFmtId="2" fontId="17" fillId="4" borderId="1" xfId="3" applyNumberFormat="1" applyFont="1" applyFill="1" applyBorder="1" applyAlignment="1">
      <alignment horizontal="right" vertical="center"/>
    </xf>
    <xf numFmtId="171" fontId="14" fillId="4" borderId="2" xfId="1" applyNumberFormat="1" applyFont="1" applyFill="1" applyBorder="1" applyAlignment="1">
      <alignment horizontal="right" vertical="center"/>
    </xf>
    <xf numFmtId="10" fontId="18" fillId="4" borderId="3" xfId="2" applyNumberFormat="1" applyFont="1" applyFill="1" applyBorder="1" applyAlignment="1">
      <alignment horizontal="center" vertical="center"/>
    </xf>
    <xf numFmtId="2" fontId="14" fillId="3" borderId="8" xfId="1" applyNumberFormat="1" applyFont="1" applyFill="1" applyBorder="1" applyAlignment="1" applyProtection="1">
      <alignment horizontal="right"/>
      <protection locked="0"/>
    </xf>
    <xf numFmtId="2" fontId="14" fillId="3" borderId="8" xfId="1" applyNumberFormat="1" applyFont="1" applyFill="1" applyBorder="1" applyAlignment="1">
      <alignment horizontal="right" vertical="center"/>
    </xf>
    <xf numFmtId="2" fontId="14" fillId="3" borderId="13" xfId="1" applyNumberFormat="1" applyFont="1" applyFill="1" applyBorder="1" applyAlignment="1">
      <alignment horizontal="right" vertical="center"/>
    </xf>
    <xf numFmtId="2" fontId="18" fillId="3" borderId="13" xfId="1" applyNumberFormat="1" applyFont="1" applyFill="1" applyBorder="1" applyAlignment="1">
      <alignment horizontal="right" vertical="center"/>
    </xf>
    <xf numFmtId="2" fontId="14" fillId="3" borderId="19" xfId="1" applyNumberFormat="1" applyFont="1" applyFill="1" applyBorder="1" applyAlignment="1">
      <alignment horizontal="right" vertical="center"/>
    </xf>
    <xf numFmtId="2" fontId="17" fillId="3" borderId="2" xfId="1" applyNumberFormat="1" applyFont="1" applyFill="1" applyBorder="1" applyAlignment="1">
      <alignment horizontal="right" vertical="center"/>
    </xf>
    <xf numFmtId="2" fontId="17" fillId="4" borderId="1" xfId="1" applyNumberFormat="1" applyFont="1" applyFill="1" applyBorder="1" applyAlignment="1">
      <alignment horizontal="right" vertical="center"/>
    </xf>
    <xf numFmtId="2" fontId="14" fillId="4" borderId="2" xfId="1" applyNumberFormat="1" applyFont="1" applyFill="1" applyBorder="1" applyAlignment="1">
      <alignment horizontal="right" vertical="center"/>
    </xf>
    <xf numFmtId="2" fontId="14" fillId="3" borderId="2" xfId="1" applyNumberFormat="1" applyFont="1" applyFill="1" applyBorder="1" applyAlignment="1">
      <alignment horizontal="right" vertical="center"/>
    </xf>
    <xf numFmtId="0" fontId="1" fillId="0" borderId="0" xfId="3" applyFont="1"/>
  </cellXfs>
  <cellStyles count="5">
    <cellStyle name="Comma" xfId="1" builtinId="3"/>
    <cellStyle name="Normal" xfId="0" builtinId="0"/>
    <cellStyle name="Normal 7" xfId="3"/>
    <cellStyle name="Normal_sce25" xfId="4"/>
    <cellStyle name="Percent" xfId="2" builtinId="5"/>
  </cellStyles>
  <dxfs count="1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3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14006</xdr:colOff>
      <xdr:row>0</xdr:row>
      <xdr:rowOff>77041</xdr:rowOff>
    </xdr:from>
    <xdr:to>
      <xdr:col>13</xdr:col>
      <xdr:colOff>467843</xdr:colOff>
      <xdr:row>3</xdr:row>
      <xdr:rowOff>39314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43256" y="77041"/>
          <a:ext cx="1495237" cy="1092573"/>
        </a:xfrm>
        <a:prstGeom prst="rect">
          <a:avLst/>
        </a:prstGeom>
      </xdr:spPr>
    </xdr:pic>
    <xdr:clientData/>
  </xdr:twoCellAnchor>
  <xdr:oneCellAnchor>
    <xdr:from>
      <xdr:col>2</xdr:col>
      <xdr:colOff>333371</xdr:colOff>
      <xdr:row>60</xdr:row>
      <xdr:rowOff>63500</xdr:rowOff>
    </xdr:from>
    <xdr:ext cx="182567" cy="133766"/>
    <xdr:sp macro="" textlink="">
      <xdr:nvSpPr>
        <xdr:cNvPr id="3" name="Right Arrow 2"/>
        <xdr:cNvSpPr>
          <a:spLocks/>
        </xdr:cNvSpPr>
      </xdr:nvSpPr>
      <xdr:spPr>
        <a:xfrm>
          <a:off x="1622421" y="10502900"/>
          <a:ext cx="182567" cy="133766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.11.01.22%20BEEF/BEEF.GEN/BEEF%20MARKET%20OBSERVATORY/BMO%20Web%20Site/Excel_files/11%20PRI/01-Beef%20Weekly%20Carcase%20Prices_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RL"/>
      <sheetName val="Current Weekly Price ACZ"/>
      <sheetName val="Graph (future)"/>
      <sheetName val="cas_old"/>
      <sheetName val="Chart3"/>
      <sheetName val="Chart4"/>
      <sheetName val="graph bm"/>
      <sheetName val="Sheet1"/>
      <sheetName val="PROD"/>
      <sheetName val="Current Weekly All"/>
      <sheetName val="Current Weekly UK"/>
      <sheetName val="Current Weekly Live Bovine"/>
      <sheetName val="Sheet3"/>
    </sheetNames>
    <sheetDataSet>
      <sheetData sheetId="0"/>
      <sheetData sheetId="1"/>
      <sheetData sheetId="2"/>
      <sheetData sheetId="3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tabColor rgb="FFFF0000"/>
    <outlinePr showOutlineSymbols="0"/>
    <pageSetUpPr fitToPage="1"/>
  </sheetPr>
  <dimension ref="A1:AI62"/>
  <sheetViews>
    <sheetView showGridLines="0" tabSelected="1" showOutlineSymbols="0" topLeftCell="A22" zoomScale="96" zoomScaleNormal="96" workbookViewId="0">
      <selection activeCell="D41" sqref="D41"/>
    </sheetView>
  </sheetViews>
  <sheetFormatPr defaultColWidth="9.453125" defaultRowHeight="13" x14ac:dyDescent="0.3"/>
  <cols>
    <col min="1" max="1" width="17.453125" style="21" customWidth="1"/>
    <col min="2" max="2" width="1" style="21" customWidth="1"/>
    <col min="3" max="7" width="7.453125" style="21" customWidth="1"/>
    <col min="8" max="8" width="6.54296875" style="21" customWidth="1"/>
    <col min="9" max="9" width="0.54296875" style="21" customWidth="1"/>
    <col min="10" max="14" width="7.453125" style="21" customWidth="1"/>
    <col min="15" max="15" width="6.453125" style="21" customWidth="1"/>
    <col min="16" max="16" width="0.54296875" style="21" customWidth="1"/>
    <col min="17" max="22" width="7.453125" style="21" customWidth="1"/>
    <col min="23" max="23" width="0.54296875" style="21" customWidth="1"/>
    <col min="24" max="24" width="7" style="21" customWidth="1"/>
    <col min="25" max="26" width="7.453125" style="21" customWidth="1"/>
    <col min="27" max="27" width="9.453125" style="21" customWidth="1"/>
    <col min="28" max="29" width="2.54296875" style="21" customWidth="1"/>
    <col min="30" max="31" width="9.453125" style="21" customWidth="1"/>
    <col min="32" max="33" width="9.453125" style="21"/>
    <col min="34" max="34" width="3.453125" style="21" customWidth="1"/>
    <col min="35" max="16384" width="9.453125" style="21"/>
  </cols>
  <sheetData>
    <row r="1" spans="1:35" s="5" customFormat="1" ht="56.15" customHeight="1" x14ac:dyDescent="0.25">
      <c r="A1" s="1" t="s">
        <v>0</v>
      </c>
      <c r="B1" s="2"/>
      <c r="C1" s="2"/>
      <c r="D1" s="3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4"/>
      <c r="AA1" s="4" t="s">
        <v>1</v>
      </c>
      <c r="AD1" s="6">
        <v>1</v>
      </c>
      <c r="AE1" s="6">
        <v>1</v>
      </c>
      <c r="AF1" s="6">
        <v>0</v>
      </c>
      <c r="AG1" s="6">
        <v>0</v>
      </c>
      <c r="AH1" s="6">
        <v>0</v>
      </c>
      <c r="AI1" s="6">
        <v>0</v>
      </c>
    </row>
    <row r="2" spans="1:35" s="12" customFormat="1" ht="18" customHeight="1" x14ac:dyDescent="0.3">
      <c r="A2" s="7"/>
      <c r="B2" s="8"/>
      <c r="C2" s="8"/>
      <c r="D2" s="9"/>
      <c r="E2" s="9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10"/>
      <c r="AA2" s="11" t="s">
        <v>2</v>
      </c>
      <c r="AD2" s="13"/>
      <c r="AF2" s="14"/>
    </row>
    <row r="3" spans="1:35" s="5" customFormat="1" ht="15" customHeight="1" x14ac:dyDescent="0.3">
      <c r="A3" s="15" t="s">
        <v>3</v>
      </c>
      <c r="B3" s="16"/>
      <c r="C3" s="17"/>
      <c r="D3" s="18"/>
      <c r="E3" s="18"/>
      <c r="F3" s="17"/>
      <c r="G3" s="17"/>
      <c r="H3" s="17"/>
      <c r="I3" s="17"/>
      <c r="J3" s="17"/>
      <c r="K3" s="17"/>
      <c r="L3" s="17"/>
      <c r="M3" s="17"/>
      <c r="N3" s="19"/>
      <c r="Y3" s="20"/>
      <c r="Z3" s="21"/>
      <c r="AA3" s="22"/>
    </row>
    <row r="4" spans="1:35" ht="14.5" x14ac:dyDescent="0.3">
      <c r="A4" s="15" t="s">
        <v>4</v>
      </c>
      <c r="Y4" s="23">
        <v>52</v>
      </c>
      <c r="Z4" s="23"/>
      <c r="AA4" s="23"/>
    </row>
    <row r="5" spans="1:35" s="26" customFormat="1" ht="15.5" x14ac:dyDescent="0.35">
      <c r="A5" s="24" t="s">
        <v>5</v>
      </c>
      <c r="B5" s="25"/>
      <c r="C5" s="25"/>
      <c r="D5" s="25"/>
      <c r="E5" s="25"/>
      <c r="F5" s="25"/>
      <c r="G5" s="25"/>
      <c r="H5" s="25"/>
      <c r="I5" s="25"/>
      <c r="J5" s="25"/>
      <c r="Y5" s="27"/>
      <c r="Z5" s="28" t="s">
        <v>6</v>
      </c>
      <c r="AA5" s="29">
        <v>43458</v>
      </c>
      <c r="AE5" s="30"/>
      <c r="AF5" s="30"/>
      <c r="AG5" s="30"/>
      <c r="AH5" s="30"/>
      <c r="AI5" s="30"/>
    </row>
    <row r="6" spans="1:35" x14ac:dyDescent="0.3">
      <c r="Y6" s="27"/>
      <c r="Z6" s="31" t="s">
        <v>7</v>
      </c>
      <c r="AA6" s="32">
        <f>+AA5+6</f>
        <v>43464</v>
      </c>
      <c r="AE6" s="5"/>
      <c r="AF6" s="5"/>
      <c r="AG6" s="5"/>
      <c r="AH6" s="5"/>
      <c r="AI6" s="5"/>
    </row>
    <row r="7" spans="1:35" s="36" customFormat="1" ht="15.5" x14ac:dyDescent="0.3">
      <c r="A7" s="33" t="s">
        <v>8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4"/>
      <c r="AB7" s="35"/>
      <c r="AC7" s="35"/>
      <c r="AD7" s="35"/>
      <c r="AE7" s="5"/>
      <c r="AF7" s="5"/>
      <c r="AG7" s="5"/>
      <c r="AH7" s="5"/>
      <c r="AI7" s="5"/>
    </row>
    <row r="8" spans="1:35" s="36" customFormat="1" ht="15.5" x14ac:dyDescent="0.3">
      <c r="A8" s="33" t="s">
        <v>9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4"/>
      <c r="AB8" s="35"/>
      <c r="AC8" s="35"/>
      <c r="AD8" s="35"/>
      <c r="AE8" s="5"/>
      <c r="AF8" s="5"/>
      <c r="AG8" s="5"/>
      <c r="AH8" s="5"/>
      <c r="AI8" s="5"/>
    </row>
    <row r="9" spans="1:35" s="36" customFormat="1" ht="13.5" thickBot="1" x14ac:dyDescent="0.35">
      <c r="A9" s="37"/>
      <c r="B9" s="37"/>
      <c r="C9" s="38"/>
      <c r="D9" s="38"/>
      <c r="E9" s="38"/>
      <c r="F9" s="38"/>
      <c r="G9" s="38"/>
      <c r="H9" s="39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7"/>
      <c r="AA9" s="37"/>
      <c r="AB9" s="35"/>
      <c r="AC9" s="35"/>
      <c r="AD9" s="35"/>
      <c r="AE9" s="5"/>
      <c r="AF9" s="5"/>
      <c r="AG9" s="5"/>
      <c r="AH9" s="5"/>
      <c r="AI9" s="5"/>
    </row>
    <row r="10" spans="1:35" s="36" customFormat="1" ht="13.5" thickBot="1" x14ac:dyDescent="0.35">
      <c r="A10" s="40" t="s">
        <v>10</v>
      </c>
      <c r="B10" s="37"/>
      <c r="C10" s="41" t="s">
        <v>11</v>
      </c>
      <c r="D10" s="42"/>
      <c r="E10" s="42"/>
      <c r="F10" s="42"/>
      <c r="G10" s="42"/>
      <c r="H10" s="43"/>
      <c r="I10" s="38"/>
      <c r="J10" s="41" t="s">
        <v>12</v>
      </c>
      <c r="K10" s="42"/>
      <c r="L10" s="42"/>
      <c r="M10" s="42"/>
      <c r="N10" s="42"/>
      <c r="O10" s="43"/>
      <c r="P10" s="38"/>
      <c r="Q10" s="41" t="s">
        <v>13</v>
      </c>
      <c r="R10" s="42"/>
      <c r="S10" s="42"/>
      <c r="T10" s="42"/>
      <c r="U10" s="42"/>
      <c r="V10" s="43"/>
      <c r="W10" s="38"/>
      <c r="X10" s="44" t="s">
        <v>14</v>
      </c>
      <c r="Y10" s="45"/>
      <c r="Z10" s="45"/>
      <c r="AA10" s="46"/>
      <c r="AB10" s="35"/>
      <c r="AC10" s="35"/>
      <c r="AD10" s="35"/>
      <c r="AE10" s="5"/>
      <c r="AF10" s="5"/>
      <c r="AG10" s="5"/>
      <c r="AH10" s="5"/>
      <c r="AI10" s="5"/>
    </row>
    <row r="11" spans="1:35" s="36" customFormat="1" ht="12" customHeight="1" x14ac:dyDescent="0.3">
      <c r="A11" s="37"/>
      <c r="B11" s="37"/>
      <c r="C11" s="47" t="s">
        <v>15</v>
      </c>
      <c r="D11" s="47" t="s">
        <v>16</v>
      </c>
      <c r="E11" s="47" t="s">
        <v>17</v>
      </c>
      <c r="F11" s="47" t="s">
        <v>18</v>
      </c>
      <c r="G11" s="48" t="s">
        <v>19</v>
      </c>
      <c r="H11" s="49"/>
      <c r="I11" s="38"/>
      <c r="J11" s="50" t="s">
        <v>20</v>
      </c>
      <c r="K11" s="50" t="s">
        <v>21</v>
      </c>
      <c r="L11" s="50" t="s">
        <v>22</v>
      </c>
      <c r="M11" s="50" t="s">
        <v>18</v>
      </c>
      <c r="N11" s="48" t="s">
        <v>19</v>
      </c>
      <c r="O11" s="48"/>
      <c r="P11" s="38"/>
      <c r="Q11" s="47" t="s">
        <v>15</v>
      </c>
      <c r="R11" s="47" t="s">
        <v>16</v>
      </c>
      <c r="S11" s="47" t="s">
        <v>17</v>
      </c>
      <c r="T11" s="47" t="s">
        <v>18</v>
      </c>
      <c r="U11" s="48" t="s">
        <v>19</v>
      </c>
      <c r="V11" s="49"/>
      <c r="W11" s="38"/>
      <c r="X11" s="51" t="s">
        <v>23</v>
      </c>
      <c r="Y11" s="52" t="s">
        <v>24</v>
      </c>
      <c r="Z11" s="48" t="s">
        <v>19</v>
      </c>
      <c r="AA11" s="48"/>
      <c r="AB11" s="35"/>
      <c r="AC11" s="35"/>
      <c r="AD11" s="35"/>
      <c r="AE11" s="5"/>
      <c r="AF11" s="5"/>
      <c r="AG11" s="5"/>
      <c r="AH11" s="5"/>
      <c r="AI11" s="5"/>
    </row>
    <row r="12" spans="1:35" s="36" customFormat="1" ht="12" customHeight="1" thickBot="1" x14ac:dyDescent="0.35">
      <c r="A12" s="53" t="s">
        <v>25</v>
      </c>
      <c r="B12" s="37"/>
      <c r="C12" s="54"/>
      <c r="D12" s="54"/>
      <c r="E12" s="54"/>
      <c r="F12" s="54"/>
      <c r="G12" s="55" t="s">
        <v>26</v>
      </c>
      <c r="H12" s="56" t="s">
        <v>27</v>
      </c>
      <c r="I12" s="57"/>
      <c r="J12" s="54"/>
      <c r="K12" s="54"/>
      <c r="L12" s="54"/>
      <c r="M12" s="54"/>
      <c r="N12" s="55" t="s">
        <v>26</v>
      </c>
      <c r="O12" s="56" t="s">
        <v>27</v>
      </c>
      <c r="P12" s="37"/>
      <c r="Q12" s="54"/>
      <c r="R12" s="54"/>
      <c r="S12" s="54"/>
      <c r="T12" s="54"/>
      <c r="U12" s="55" t="s">
        <v>26</v>
      </c>
      <c r="V12" s="56" t="s">
        <v>27</v>
      </c>
      <c r="W12" s="37"/>
      <c r="X12" s="58"/>
      <c r="Y12" s="59" t="s">
        <v>28</v>
      </c>
      <c r="Z12" s="55" t="s">
        <v>26</v>
      </c>
      <c r="AA12" s="55" t="s">
        <v>27</v>
      </c>
      <c r="AB12" s="35"/>
      <c r="AC12" s="35"/>
      <c r="AD12" s="35"/>
      <c r="AE12" s="35"/>
    </row>
    <row r="13" spans="1:35" s="36" customFormat="1" ht="15.5" thickBot="1" x14ac:dyDescent="0.35">
      <c r="A13" s="60" t="s">
        <v>29</v>
      </c>
      <c r="B13" s="37"/>
      <c r="C13" s="61">
        <v>387.75700000000001</v>
      </c>
      <c r="D13" s="62">
        <v>375.49600000000004</v>
      </c>
      <c r="E13" s="63"/>
      <c r="F13" s="64">
        <v>379.42600000000004</v>
      </c>
      <c r="G13" s="65">
        <v>1.7830000000000155</v>
      </c>
      <c r="H13" s="66">
        <v>4.7213903077774916E-3</v>
      </c>
      <c r="I13" s="57"/>
      <c r="J13" s="61">
        <v>328.51500000000004</v>
      </c>
      <c r="K13" s="62">
        <v>394.959</v>
      </c>
      <c r="L13" s="63">
        <v>369.26600000000002</v>
      </c>
      <c r="M13" s="64">
        <v>387.57900000000001</v>
      </c>
      <c r="N13" s="65">
        <v>2.1429999999999723</v>
      </c>
      <c r="O13" s="66">
        <v>5.5599373177387997E-3</v>
      </c>
      <c r="P13" s="37"/>
      <c r="Q13" s="61">
        <v>398.50100000000003</v>
      </c>
      <c r="R13" s="62">
        <v>382.50900000000001</v>
      </c>
      <c r="S13" s="63">
        <v>0</v>
      </c>
      <c r="T13" s="64">
        <v>381.87700000000001</v>
      </c>
      <c r="U13" s="65">
        <v>7.4379999999999882</v>
      </c>
      <c r="V13" s="66">
        <v>1.9864383784808707E-2</v>
      </c>
      <c r="W13" s="37"/>
      <c r="X13" s="67">
        <v>377.67830000000004</v>
      </c>
      <c r="Y13" s="68">
        <v>169.81937949640289</v>
      </c>
      <c r="Z13" s="69">
        <v>2.6589999999999918</v>
      </c>
      <c r="AA13" s="70">
        <v>7.0903017524697838E-3</v>
      </c>
      <c r="AB13" s="35"/>
      <c r="AC13" s="35"/>
      <c r="AD13" s="35"/>
      <c r="AE13" s="35"/>
      <c r="AF13" s="71"/>
    </row>
    <row r="14" spans="1:35" s="36" customFormat="1" ht="2.15" customHeight="1" x14ac:dyDescent="0.3">
      <c r="A14" s="72"/>
      <c r="B14" s="37"/>
      <c r="C14" s="72"/>
      <c r="D14" s="73"/>
      <c r="E14" s="73"/>
      <c r="F14" s="73"/>
      <c r="G14" s="73"/>
      <c r="H14" s="74"/>
      <c r="I14" s="73"/>
      <c r="J14" s="73"/>
      <c r="K14" s="73"/>
      <c r="L14" s="73"/>
      <c r="M14" s="73"/>
      <c r="N14" s="73"/>
      <c r="O14" s="75"/>
      <c r="P14" s="37"/>
      <c r="Q14" s="72"/>
      <c r="R14" s="73"/>
      <c r="S14" s="73"/>
      <c r="T14" s="73"/>
      <c r="U14" s="73"/>
      <c r="V14" s="74"/>
      <c r="W14" s="37"/>
      <c r="X14" s="76"/>
      <c r="Y14" s="77"/>
      <c r="Z14" s="72"/>
      <c r="AA14" s="72"/>
      <c r="AB14" s="35"/>
      <c r="AC14" s="35"/>
      <c r="AD14" s="35"/>
      <c r="AE14" s="35"/>
    </row>
    <row r="15" spans="1:35" s="36" customFormat="1" ht="2.9" customHeight="1" x14ac:dyDescent="0.3">
      <c r="A15" s="78"/>
      <c r="B15" s="37"/>
      <c r="C15" s="78"/>
      <c r="D15" s="78"/>
      <c r="E15" s="78"/>
      <c r="F15" s="78"/>
      <c r="G15" s="79"/>
      <c r="H15" s="80"/>
      <c r="I15" s="78"/>
      <c r="J15" s="78"/>
      <c r="K15" s="78"/>
      <c r="L15" s="78"/>
      <c r="M15" s="78"/>
      <c r="N15" s="78"/>
      <c r="O15" s="81"/>
      <c r="P15" s="78"/>
      <c r="Q15" s="78"/>
      <c r="R15" s="78"/>
      <c r="S15" s="78"/>
      <c r="T15" s="78"/>
      <c r="U15" s="79"/>
      <c r="V15" s="80"/>
      <c r="W15" s="78"/>
      <c r="X15" s="78"/>
      <c r="Y15" s="78"/>
      <c r="Z15" s="82"/>
      <c r="AA15" s="82"/>
      <c r="AB15" s="35"/>
      <c r="AC15" s="35"/>
      <c r="AD15" s="35"/>
      <c r="AE15" s="35"/>
    </row>
    <row r="16" spans="1:35" s="36" customFormat="1" ht="13.5" thickBot="1" x14ac:dyDescent="0.35">
      <c r="A16" s="78"/>
      <c r="B16" s="37"/>
      <c r="C16" s="83" t="s">
        <v>30</v>
      </c>
      <c r="D16" s="83" t="s">
        <v>31</v>
      </c>
      <c r="E16" s="83" t="s">
        <v>32</v>
      </c>
      <c r="F16" s="83" t="s">
        <v>33</v>
      </c>
      <c r="G16" s="83"/>
      <c r="H16" s="84"/>
      <c r="I16" s="38"/>
      <c r="J16" s="83" t="s">
        <v>30</v>
      </c>
      <c r="K16" s="83" t="s">
        <v>31</v>
      </c>
      <c r="L16" s="83" t="s">
        <v>32</v>
      </c>
      <c r="M16" s="83" t="s">
        <v>33</v>
      </c>
      <c r="N16" s="85"/>
      <c r="O16" s="86"/>
      <c r="P16" s="38"/>
      <c r="Q16" s="83" t="s">
        <v>30</v>
      </c>
      <c r="R16" s="83" t="s">
        <v>31</v>
      </c>
      <c r="S16" s="83" t="s">
        <v>32</v>
      </c>
      <c r="T16" s="83" t="s">
        <v>33</v>
      </c>
      <c r="U16" s="83"/>
      <c r="V16" s="84"/>
      <c r="W16" s="37"/>
      <c r="X16" s="87" t="s">
        <v>23</v>
      </c>
      <c r="Y16" s="38"/>
      <c r="Z16" s="82"/>
      <c r="AA16" s="82"/>
      <c r="AB16" s="35"/>
      <c r="AC16" s="35"/>
      <c r="AD16" s="35"/>
      <c r="AE16" s="35"/>
    </row>
    <row r="17" spans="1:31" s="36" customFormat="1" x14ac:dyDescent="0.3">
      <c r="A17" s="88" t="s">
        <v>34</v>
      </c>
      <c r="B17" s="37"/>
      <c r="C17" s="89">
        <v>343.37220000000002</v>
      </c>
      <c r="D17" s="90">
        <v>317.64789999999999</v>
      </c>
      <c r="E17" s="90"/>
      <c r="F17" s="91">
        <v>339.22570000000002</v>
      </c>
      <c r="G17" s="92" t="s">
        <v>122</v>
      </c>
      <c r="H17" s="93" t="s">
        <v>122</v>
      </c>
      <c r="I17" s="94"/>
      <c r="J17" s="89" t="s">
        <v>122</v>
      </c>
      <c r="K17" s="90" t="s">
        <v>122</v>
      </c>
      <c r="L17" s="90" t="s">
        <v>122</v>
      </c>
      <c r="M17" s="91" t="s">
        <v>122</v>
      </c>
      <c r="N17" s="92" t="s">
        <v>122</v>
      </c>
      <c r="O17" s="93" t="s">
        <v>123</v>
      </c>
      <c r="P17" s="37"/>
      <c r="Q17" s="89" t="s">
        <v>122</v>
      </c>
      <c r="R17" s="90" t="s">
        <v>122</v>
      </c>
      <c r="S17" s="90" t="s">
        <v>122</v>
      </c>
      <c r="T17" s="91" t="s">
        <v>122</v>
      </c>
      <c r="U17" s="92" t="s">
        <v>123</v>
      </c>
      <c r="V17" s="93" t="s">
        <v>122</v>
      </c>
      <c r="W17" s="37"/>
      <c r="X17" s="95">
        <v>339.22570000000002</v>
      </c>
      <c r="Y17" s="96"/>
      <c r="Z17" s="97" t="s">
        <v>122</v>
      </c>
      <c r="AA17" s="93" t="s">
        <v>122</v>
      </c>
      <c r="AB17" s="98"/>
      <c r="AC17" s="98"/>
      <c r="AD17" s="98"/>
      <c r="AE17" s="98"/>
    </row>
    <row r="18" spans="1:31" s="36" customFormat="1" x14ac:dyDescent="0.3">
      <c r="A18" s="99" t="s">
        <v>35</v>
      </c>
      <c r="B18" s="37"/>
      <c r="C18" s="100" t="s">
        <v>122</v>
      </c>
      <c r="D18" s="101" t="s">
        <v>122</v>
      </c>
      <c r="E18" s="101"/>
      <c r="F18" s="102" t="s">
        <v>122</v>
      </c>
      <c r="G18" s="103" t="s">
        <v>122</v>
      </c>
      <c r="H18" s="104" t="s">
        <v>123</v>
      </c>
      <c r="I18" s="94"/>
      <c r="J18" s="100" t="s">
        <v>122</v>
      </c>
      <c r="K18" s="101" t="s">
        <v>122</v>
      </c>
      <c r="L18" s="101" t="s">
        <v>122</v>
      </c>
      <c r="M18" s="102" t="s">
        <v>122</v>
      </c>
      <c r="N18" s="103" t="s">
        <v>122</v>
      </c>
      <c r="O18" s="104" t="s">
        <v>123</v>
      </c>
      <c r="P18" s="37"/>
      <c r="Q18" s="100" t="s">
        <v>122</v>
      </c>
      <c r="R18" s="101" t="s">
        <v>122</v>
      </c>
      <c r="S18" s="101"/>
      <c r="T18" s="102" t="s">
        <v>122</v>
      </c>
      <c r="U18" s="103" t="s">
        <v>122</v>
      </c>
      <c r="V18" s="104" t="s">
        <v>123</v>
      </c>
      <c r="W18" s="37"/>
      <c r="X18" s="105" t="s">
        <v>122</v>
      </c>
      <c r="Y18" s="73"/>
      <c r="Z18" s="106" t="s">
        <v>122</v>
      </c>
      <c r="AA18" s="104" t="s">
        <v>122</v>
      </c>
      <c r="AB18" s="98"/>
      <c r="AC18" s="98"/>
      <c r="AD18" s="98"/>
      <c r="AE18" s="98"/>
    </row>
    <row r="19" spans="1:31" s="36" customFormat="1" x14ac:dyDescent="0.3">
      <c r="A19" s="99" t="s">
        <v>36</v>
      </c>
      <c r="B19" s="37"/>
      <c r="C19" s="100" t="s">
        <v>122</v>
      </c>
      <c r="D19" s="101">
        <v>328.4529</v>
      </c>
      <c r="E19" s="101"/>
      <c r="F19" s="102">
        <v>328.4529</v>
      </c>
      <c r="G19" s="103">
        <v>0.71080000000000609</v>
      </c>
      <c r="H19" s="104">
        <v>2.1687784389006052E-3</v>
      </c>
      <c r="I19" s="94"/>
      <c r="J19" s="100" t="s">
        <v>122</v>
      </c>
      <c r="K19" s="101" t="s">
        <v>122</v>
      </c>
      <c r="L19" s="101" t="s">
        <v>122</v>
      </c>
      <c r="M19" s="102" t="s">
        <v>122</v>
      </c>
      <c r="N19" s="103" t="s">
        <v>122</v>
      </c>
      <c r="O19" s="104" t="s">
        <v>123</v>
      </c>
      <c r="P19" s="37"/>
      <c r="Q19" s="100" t="s">
        <v>122</v>
      </c>
      <c r="R19" s="101" t="s">
        <v>122</v>
      </c>
      <c r="S19" s="101"/>
      <c r="T19" s="102" t="s">
        <v>122</v>
      </c>
      <c r="U19" s="103" t="s">
        <v>122</v>
      </c>
      <c r="V19" s="104" t="s">
        <v>123</v>
      </c>
      <c r="W19" s="37"/>
      <c r="X19" s="105">
        <v>328.4529</v>
      </c>
      <c r="Y19" s="73"/>
      <c r="Z19" s="106">
        <v>0.71080000000000609</v>
      </c>
      <c r="AA19" s="104">
        <v>2.1687784389006052E-3</v>
      </c>
      <c r="AB19" s="98"/>
      <c r="AC19" s="98"/>
      <c r="AD19" s="98"/>
      <c r="AE19" s="98"/>
    </row>
    <row r="20" spans="1:31" s="36" customFormat="1" x14ac:dyDescent="0.3">
      <c r="A20" s="99" t="s">
        <v>37</v>
      </c>
      <c r="B20" s="37"/>
      <c r="C20" s="100" t="s">
        <v>122</v>
      </c>
      <c r="D20" s="101">
        <v>352.06060000000002</v>
      </c>
      <c r="E20" s="101"/>
      <c r="F20" s="102">
        <v>352.06060000000002</v>
      </c>
      <c r="G20" s="103">
        <v>4.032100000000014</v>
      </c>
      <c r="H20" s="104">
        <v>1.1585545436652498E-2</v>
      </c>
      <c r="I20" s="94"/>
      <c r="J20" s="100" t="s">
        <v>122</v>
      </c>
      <c r="K20" s="101" t="s">
        <v>122</v>
      </c>
      <c r="L20" s="101" t="s">
        <v>122</v>
      </c>
      <c r="M20" s="102" t="s">
        <v>122</v>
      </c>
      <c r="N20" s="103" t="s">
        <v>122</v>
      </c>
      <c r="O20" s="104" t="s">
        <v>123</v>
      </c>
      <c r="P20" s="37"/>
      <c r="Q20" s="100" t="s">
        <v>122</v>
      </c>
      <c r="R20" s="101">
        <v>350.15140000000002</v>
      </c>
      <c r="S20" s="101"/>
      <c r="T20" s="102">
        <v>350.15140000000002</v>
      </c>
      <c r="U20" s="103">
        <v>2.6423000000000343</v>
      </c>
      <c r="V20" s="104">
        <v>7.6035418928598834E-3</v>
      </c>
      <c r="W20" s="37"/>
      <c r="X20" s="107">
        <v>350.89179999999999</v>
      </c>
      <c r="Y20" s="37"/>
      <c r="Z20" s="106">
        <v>3.1812999999999647</v>
      </c>
      <c r="AA20" s="104">
        <v>9.1492779194184953E-3</v>
      </c>
      <c r="AB20" s="98"/>
      <c r="AC20" s="98"/>
      <c r="AD20" s="98"/>
      <c r="AE20" s="98"/>
    </row>
    <row r="21" spans="1:31" s="36" customFormat="1" x14ac:dyDescent="0.3">
      <c r="A21" s="99" t="s">
        <v>38</v>
      </c>
      <c r="B21" s="37"/>
      <c r="C21" s="100">
        <v>381.16590000000002</v>
      </c>
      <c r="D21" s="101">
        <v>391.32160000000005</v>
      </c>
      <c r="E21" s="101"/>
      <c r="F21" s="102">
        <v>385.94300000000004</v>
      </c>
      <c r="G21" s="103">
        <v>0.68909999999999627</v>
      </c>
      <c r="H21" s="104">
        <v>1.7886905233146146E-3</v>
      </c>
      <c r="I21" s="94"/>
      <c r="J21" s="100" t="s">
        <v>122</v>
      </c>
      <c r="K21" s="101" t="s">
        <v>122</v>
      </c>
      <c r="L21" s="101" t="s">
        <v>122</v>
      </c>
      <c r="M21" s="102" t="s">
        <v>122</v>
      </c>
      <c r="N21" s="103" t="s">
        <v>122</v>
      </c>
      <c r="O21" s="104" t="s">
        <v>123</v>
      </c>
      <c r="P21" s="37"/>
      <c r="Q21" s="100" t="s">
        <v>122</v>
      </c>
      <c r="R21" s="101" t="s">
        <v>122</v>
      </c>
      <c r="S21" s="101"/>
      <c r="T21" s="102" t="s">
        <v>122</v>
      </c>
      <c r="U21" s="103" t="s">
        <v>122</v>
      </c>
      <c r="V21" s="104" t="s">
        <v>123</v>
      </c>
      <c r="W21" s="37"/>
      <c r="X21" s="107">
        <v>385.94300000000004</v>
      </c>
      <c r="Y21" s="73"/>
      <c r="Z21" s="106">
        <v>0.68909999999999627</v>
      </c>
      <c r="AA21" s="104">
        <v>1.7886905233146146E-3</v>
      </c>
      <c r="AB21" s="98"/>
      <c r="AC21" s="98"/>
      <c r="AD21" s="98"/>
      <c r="AE21" s="98"/>
    </row>
    <row r="22" spans="1:31" s="36" customFormat="1" x14ac:dyDescent="0.3">
      <c r="A22" s="99" t="s">
        <v>39</v>
      </c>
      <c r="B22" s="37"/>
      <c r="C22" s="100" t="s">
        <v>122</v>
      </c>
      <c r="D22" s="101" t="s">
        <v>124</v>
      </c>
      <c r="E22" s="101"/>
      <c r="F22" s="102" t="s">
        <v>124</v>
      </c>
      <c r="G22" s="103">
        <v>12.059199999999976</v>
      </c>
      <c r="H22" s="104">
        <v>4.0955932772115969E-2</v>
      </c>
      <c r="I22" s="94"/>
      <c r="J22" s="100" t="s">
        <v>122</v>
      </c>
      <c r="K22" s="101" t="s">
        <v>122</v>
      </c>
      <c r="L22" s="101" t="s">
        <v>122</v>
      </c>
      <c r="M22" s="102" t="s">
        <v>122</v>
      </c>
      <c r="N22" s="103" t="s">
        <v>122</v>
      </c>
      <c r="O22" s="104" t="s">
        <v>123</v>
      </c>
      <c r="P22" s="37"/>
      <c r="Q22" s="100" t="s">
        <v>122</v>
      </c>
      <c r="R22" s="101" t="s">
        <v>122</v>
      </c>
      <c r="S22" s="101"/>
      <c r="T22" s="102" t="s">
        <v>122</v>
      </c>
      <c r="U22" s="103" t="s">
        <v>122</v>
      </c>
      <c r="V22" s="104" t="s">
        <v>123</v>
      </c>
      <c r="W22" s="37"/>
      <c r="X22" s="107" t="s">
        <v>124</v>
      </c>
      <c r="Y22" s="73"/>
      <c r="Z22" s="106"/>
      <c r="AA22" s="104"/>
      <c r="AB22" s="98"/>
      <c r="AC22" s="98"/>
      <c r="AD22" s="98"/>
      <c r="AE22" s="98"/>
    </row>
    <row r="23" spans="1:31" s="36" customFormat="1" x14ac:dyDescent="0.3">
      <c r="A23" s="99" t="s">
        <v>40</v>
      </c>
      <c r="B23" s="37"/>
      <c r="C23" s="108"/>
      <c r="D23" s="109"/>
      <c r="E23" s="109"/>
      <c r="F23" s="110"/>
      <c r="G23" s="103"/>
      <c r="H23" s="104"/>
      <c r="I23" s="111"/>
      <c r="J23" s="108">
        <v>364.92</v>
      </c>
      <c r="K23" s="109">
        <v>373.46950000000004</v>
      </c>
      <c r="L23" s="109">
        <v>377.51590000000004</v>
      </c>
      <c r="M23" s="110">
        <v>374.02180000000004</v>
      </c>
      <c r="N23" s="103">
        <v>3.6170000000000186</v>
      </c>
      <c r="O23" s="104">
        <v>9.7649922463208319E-3</v>
      </c>
      <c r="P23" s="37"/>
      <c r="Q23" s="108" t="s">
        <v>122</v>
      </c>
      <c r="R23" s="109" t="s">
        <v>122</v>
      </c>
      <c r="S23" s="109"/>
      <c r="T23" s="110" t="s">
        <v>122</v>
      </c>
      <c r="U23" s="103" t="s">
        <v>122</v>
      </c>
      <c r="V23" s="104" t="s">
        <v>123</v>
      </c>
      <c r="W23" s="37"/>
      <c r="X23" s="107">
        <v>374.02180000000004</v>
      </c>
      <c r="Y23" s="96"/>
      <c r="Z23" s="106">
        <v>3.6170000000000186</v>
      </c>
      <c r="AA23" s="104">
        <v>9.7649922463208319E-3</v>
      </c>
      <c r="AB23" s="98"/>
      <c r="AC23" s="98"/>
      <c r="AD23" s="98"/>
      <c r="AE23" s="98"/>
    </row>
    <row r="24" spans="1:31" s="36" customFormat="1" x14ac:dyDescent="0.3">
      <c r="A24" s="99" t="s">
        <v>41</v>
      </c>
      <c r="B24" s="37"/>
      <c r="C24" s="100" t="s">
        <v>122</v>
      </c>
      <c r="D24" s="101">
        <v>415.99800000000005</v>
      </c>
      <c r="E24" s="101"/>
      <c r="F24" s="102">
        <v>415.99800000000005</v>
      </c>
      <c r="G24" s="103" t="s">
        <v>122</v>
      </c>
      <c r="H24" s="104" t="s">
        <v>122</v>
      </c>
      <c r="I24" s="94"/>
      <c r="J24" s="100" t="s">
        <v>122</v>
      </c>
      <c r="K24" s="101" t="s">
        <v>122</v>
      </c>
      <c r="L24" s="101" t="s">
        <v>122</v>
      </c>
      <c r="M24" s="102" t="s">
        <v>122</v>
      </c>
      <c r="N24" s="103" t="s">
        <v>122</v>
      </c>
      <c r="O24" s="104" t="s">
        <v>123</v>
      </c>
      <c r="P24" s="37"/>
      <c r="Q24" s="100" t="s">
        <v>122</v>
      </c>
      <c r="R24" s="101" t="s">
        <v>122</v>
      </c>
      <c r="S24" s="101"/>
      <c r="T24" s="102" t="s">
        <v>122</v>
      </c>
      <c r="U24" s="103" t="s">
        <v>122</v>
      </c>
      <c r="V24" s="104" t="s">
        <v>123</v>
      </c>
      <c r="W24" s="37"/>
      <c r="X24" s="107">
        <v>415.99800000000005</v>
      </c>
      <c r="Y24" s="96"/>
      <c r="Z24" s="106" t="s">
        <v>122</v>
      </c>
      <c r="AA24" s="104" t="s">
        <v>122</v>
      </c>
      <c r="AB24" s="98"/>
      <c r="AC24" s="98"/>
      <c r="AD24" s="98"/>
      <c r="AE24" s="98"/>
    </row>
    <row r="25" spans="1:31" s="36" customFormat="1" x14ac:dyDescent="0.3">
      <c r="A25" s="99" t="s">
        <v>42</v>
      </c>
      <c r="B25" s="37"/>
      <c r="C25" s="100">
        <v>374.04130000000004</v>
      </c>
      <c r="D25" s="101">
        <v>373.41390000000001</v>
      </c>
      <c r="E25" s="101"/>
      <c r="F25" s="102">
        <v>373.81030000000004</v>
      </c>
      <c r="G25" s="103">
        <v>2.4702000000000339</v>
      </c>
      <c r="H25" s="104">
        <v>6.6521229460541264E-3</v>
      </c>
      <c r="I25" s="94"/>
      <c r="J25" s="100" t="s">
        <v>122</v>
      </c>
      <c r="K25" s="101" t="s">
        <v>122</v>
      </c>
      <c r="L25" s="101" t="s">
        <v>122</v>
      </c>
      <c r="M25" s="102" t="s">
        <v>122</v>
      </c>
      <c r="N25" s="103" t="s">
        <v>122</v>
      </c>
      <c r="O25" s="104" t="s">
        <v>123</v>
      </c>
      <c r="P25" s="37"/>
      <c r="Q25" s="100">
        <v>393.30420000000004</v>
      </c>
      <c r="R25" s="101">
        <v>396.09250000000003</v>
      </c>
      <c r="S25" s="101"/>
      <c r="T25" s="102">
        <v>393.7253</v>
      </c>
      <c r="U25" s="103">
        <v>8.8714999999999691</v>
      </c>
      <c r="V25" s="104">
        <v>2.3051610767517348E-2</v>
      </c>
      <c r="W25" s="37"/>
      <c r="X25" s="107">
        <v>386.82080000000002</v>
      </c>
      <c r="Y25" s="96"/>
      <c r="Z25" s="106">
        <v>6.6521999999999935</v>
      </c>
      <c r="AA25" s="104">
        <v>1.7498025875887679E-2</v>
      </c>
      <c r="AB25" s="98"/>
      <c r="AC25" s="98"/>
      <c r="AD25" s="98"/>
      <c r="AE25" s="98"/>
    </row>
    <row r="26" spans="1:31" s="36" customFormat="1" x14ac:dyDescent="0.3">
      <c r="A26" s="99" t="s">
        <v>43</v>
      </c>
      <c r="B26" s="37"/>
      <c r="C26" s="108">
        <v>383.08280000000002</v>
      </c>
      <c r="D26" s="109">
        <v>380.0917</v>
      </c>
      <c r="E26" s="109"/>
      <c r="F26" s="110">
        <v>382.13870000000003</v>
      </c>
      <c r="G26" s="103">
        <v>-0.45900000000000318</v>
      </c>
      <c r="H26" s="104">
        <v>-1.1996935684663111E-3</v>
      </c>
      <c r="I26" s="94"/>
      <c r="J26" s="108">
        <v>378.35250000000002</v>
      </c>
      <c r="K26" s="109">
        <v>367</v>
      </c>
      <c r="L26" s="109">
        <v>332.27180000000004</v>
      </c>
      <c r="M26" s="110">
        <v>347.82240000000002</v>
      </c>
      <c r="N26" s="103">
        <v>-3.1091999999999871</v>
      </c>
      <c r="O26" s="104">
        <v>-8.8598461922493928E-3</v>
      </c>
      <c r="P26" s="37"/>
      <c r="Q26" s="108" t="s">
        <v>122</v>
      </c>
      <c r="R26" s="109" t="s">
        <v>122</v>
      </c>
      <c r="S26" s="109"/>
      <c r="T26" s="110" t="s">
        <v>122</v>
      </c>
      <c r="U26" s="103" t="s">
        <v>122</v>
      </c>
      <c r="V26" s="104" t="s">
        <v>123</v>
      </c>
      <c r="W26" s="37"/>
      <c r="X26" s="107">
        <v>346.86040000000003</v>
      </c>
      <c r="Y26" s="73"/>
      <c r="Z26" s="106">
        <v>-0.82499999999998863</v>
      </c>
      <c r="AA26" s="104">
        <v>-2.3728347523364183E-3</v>
      </c>
      <c r="AB26" s="98"/>
      <c r="AC26" s="98"/>
      <c r="AD26" s="98"/>
      <c r="AE26" s="98"/>
    </row>
    <row r="27" spans="1:31" s="36" customFormat="1" x14ac:dyDescent="0.3">
      <c r="A27" s="99" t="s">
        <v>44</v>
      </c>
      <c r="B27" s="37"/>
      <c r="C27" s="108">
        <v>338.07030000000003</v>
      </c>
      <c r="D27" s="109">
        <v>346.69749999999999</v>
      </c>
      <c r="E27" s="109"/>
      <c r="F27" s="110">
        <v>344.15030000000002</v>
      </c>
      <c r="G27" s="103">
        <v>-2.5620999999999867</v>
      </c>
      <c r="H27" s="104">
        <v>-7.389698205198276E-3</v>
      </c>
      <c r="I27" s="94"/>
      <c r="J27" s="108" t="s">
        <v>122</v>
      </c>
      <c r="K27" s="109" t="s">
        <v>122</v>
      </c>
      <c r="L27" s="109" t="s">
        <v>122</v>
      </c>
      <c r="M27" s="110" t="s">
        <v>122</v>
      </c>
      <c r="N27" s="103" t="s">
        <v>122</v>
      </c>
      <c r="O27" s="104" t="s">
        <v>123</v>
      </c>
      <c r="P27" s="37"/>
      <c r="Q27" s="108" t="s">
        <v>122</v>
      </c>
      <c r="R27" s="109" t="s">
        <v>122</v>
      </c>
      <c r="S27" s="109"/>
      <c r="T27" s="110" t="s">
        <v>122</v>
      </c>
      <c r="U27" s="103" t="s">
        <v>122</v>
      </c>
      <c r="V27" s="104" t="s">
        <v>123</v>
      </c>
      <c r="W27" s="37"/>
      <c r="X27" s="107">
        <v>344.15030000000002</v>
      </c>
      <c r="Y27" s="73"/>
      <c r="Z27" s="106">
        <v>-2.5620999999999867</v>
      </c>
      <c r="AA27" s="104">
        <v>-7.389698205198276E-3</v>
      </c>
      <c r="AB27" s="98"/>
      <c r="AC27" s="98"/>
      <c r="AD27" s="98"/>
      <c r="AE27" s="98"/>
    </row>
    <row r="28" spans="1:31" s="36" customFormat="1" x14ac:dyDescent="0.3">
      <c r="A28" s="99" t="s">
        <v>45</v>
      </c>
      <c r="B28" s="37"/>
      <c r="C28" s="100">
        <v>421.66150000000005</v>
      </c>
      <c r="D28" s="101">
        <v>392.11290000000002</v>
      </c>
      <c r="E28" s="101"/>
      <c r="F28" s="102">
        <v>418.41759999999999</v>
      </c>
      <c r="G28" s="103">
        <v>5.9027999999999565</v>
      </c>
      <c r="H28" s="104">
        <v>1.4309304781307134E-2</v>
      </c>
      <c r="I28" s="94"/>
      <c r="J28" s="100" t="s">
        <v>122</v>
      </c>
      <c r="K28" s="101" t="s">
        <v>122</v>
      </c>
      <c r="L28" s="101" t="s">
        <v>122</v>
      </c>
      <c r="M28" s="102" t="s">
        <v>122</v>
      </c>
      <c r="N28" s="103" t="s">
        <v>122</v>
      </c>
      <c r="O28" s="104" t="s">
        <v>123</v>
      </c>
      <c r="P28" s="37"/>
      <c r="Q28" s="100">
        <v>471.14370000000002</v>
      </c>
      <c r="R28" s="101">
        <v>454.26520000000005</v>
      </c>
      <c r="S28" s="101"/>
      <c r="T28" s="102">
        <v>459.88690000000003</v>
      </c>
      <c r="U28" s="103">
        <v>-2.4347000000000207</v>
      </c>
      <c r="V28" s="104">
        <v>-5.2662475644659921E-3</v>
      </c>
      <c r="W28" s="37"/>
      <c r="X28" s="107">
        <v>421.66880000000003</v>
      </c>
      <c r="Y28" s="73"/>
      <c r="Z28" s="106">
        <v>5.2490999999999985</v>
      </c>
      <c r="AA28" s="104">
        <v>1.2605311420184968E-2</v>
      </c>
      <c r="AB28" s="98"/>
      <c r="AC28" s="98"/>
      <c r="AD28" s="98"/>
      <c r="AE28" s="98"/>
    </row>
    <row r="29" spans="1:31" s="36" customFormat="1" x14ac:dyDescent="0.3">
      <c r="A29" s="99" t="s">
        <v>46</v>
      </c>
      <c r="B29" s="37"/>
      <c r="C29" s="100" t="s">
        <v>122</v>
      </c>
      <c r="D29" s="101" t="s">
        <v>122</v>
      </c>
      <c r="E29" s="101"/>
      <c r="F29" s="102" t="s">
        <v>122</v>
      </c>
      <c r="G29" s="103" t="s">
        <v>122</v>
      </c>
      <c r="H29" s="104" t="s">
        <v>123</v>
      </c>
      <c r="I29" s="94"/>
      <c r="J29" s="100" t="s">
        <v>122</v>
      </c>
      <c r="K29" s="101" t="s">
        <v>122</v>
      </c>
      <c r="L29" s="101" t="s">
        <v>122</v>
      </c>
      <c r="M29" s="102" t="s">
        <v>122</v>
      </c>
      <c r="N29" s="103" t="s">
        <v>122</v>
      </c>
      <c r="O29" s="104" t="s">
        <v>123</v>
      </c>
      <c r="P29" s="37"/>
      <c r="Q29" s="100" t="s">
        <v>122</v>
      </c>
      <c r="R29" s="101" t="s">
        <v>122</v>
      </c>
      <c r="S29" s="101"/>
      <c r="T29" s="102" t="s">
        <v>122</v>
      </c>
      <c r="U29" s="103" t="s">
        <v>122</v>
      </c>
      <c r="V29" s="104" t="s">
        <v>123</v>
      </c>
      <c r="W29" s="37"/>
      <c r="X29" s="107" t="s">
        <v>122</v>
      </c>
      <c r="Y29" s="96"/>
      <c r="Z29" s="106" t="s">
        <v>122</v>
      </c>
      <c r="AA29" s="104" t="s">
        <v>122</v>
      </c>
      <c r="AB29" s="98"/>
      <c r="AC29" s="98"/>
      <c r="AD29" s="98"/>
      <c r="AE29" s="98"/>
    </row>
    <row r="30" spans="1:31" s="36" customFormat="1" x14ac:dyDescent="0.3">
      <c r="A30" s="99" t="s">
        <v>47</v>
      </c>
      <c r="B30" s="37"/>
      <c r="C30" s="100" t="s">
        <v>122</v>
      </c>
      <c r="D30" s="101">
        <v>250.65020000000001</v>
      </c>
      <c r="E30" s="101"/>
      <c r="F30" s="102">
        <v>250.65020000000001</v>
      </c>
      <c r="G30" s="103">
        <v>14.937000000000012</v>
      </c>
      <c r="H30" s="104">
        <v>6.3369382792308665E-2</v>
      </c>
      <c r="I30" s="94"/>
      <c r="J30" s="100" t="s">
        <v>122</v>
      </c>
      <c r="K30" s="101" t="s">
        <v>122</v>
      </c>
      <c r="L30" s="101" t="s">
        <v>122</v>
      </c>
      <c r="M30" s="102" t="s">
        <v>122</v>
      </c>
      <c r="N30" s="103" t="s">
        <v>122</v>
      </c>
      <c r="O30" s="104" t="s">
        <v>123</v>
      </c>
      <c r="P30" s="37"/>
      <c r="Q30" s="100" t="s">
        <v>122</v>
      </c>
      <c r="R30" s="101" t="s">
        <v>122</v>
      </c>
      <c r="S30" s="101"/>
      <c r="T30" s="102" t="s">
        <v>122</v>
      </c>
      <c r="U30" s="103" t="s">
        <v>122</v>
      </c>
      <c r="V30" s="104" t="s">
        <v>123</v>
      </c>
      <c r="W30" s="37"/>
      <c r="X30" s="107" t="s">
        <v>124</v>
      </c>
      <c r="Y30" s="96"/>
      <c r="Z30" s="106"/>
      <c r="AA30" s="104"/>
      <c r="AB30" s="98"/>
      <c r="AC30" s="98"/>
      <c r="AD30" s="98"/>
      <c r="AE30" s="98"/>
    </row>
    <row r="31" spans="1:31" s="36" customFormat="1" x14ac:dyDescent="0.3">
      <c r="A31" s="99" t="s">
        <v>48</v>
      </c>
      <c r="B31" s="37"/>
      <c r="C31" s="100" t="s">
        <v>122</v>
      </c>
      <c r="D31" s="101" t="s">
        <v>124</v>
      </c>
      <c r="E31" s="101"/>
      <c r="F31" s="102" t="s">
        <v>124</v>
      </c>
      <c r="G31" s="103"/>
      <c r="H31" s="104"/>
      <c r="I31" s="94"/>
      <c r="J31" s="100" t="s">
        <v>122</v>
      </c>
      <c r="K31" s="101" t="s">
        <v>122</v>
      </c>
      <c r="L31" s="101" t="s">
        <v>122</v>
      </c>
      <c r="M31" s="102" t="s">
        <v>122</v>
      </c>
      <c r="N31" s="103" t="s">
        <v>122</v>
      </c>
      <c r="O31" s="104" t="s">
        <v>123</v>
      </c>
      <c r="P31" s="37"/>
      <c r="Q31" s="100" t="s">
        <v>122</v>
      </c>
      <c r="R31" s="101" t="s">
        <v>122</v>
      </c>
      <c r="S31" s="101"/>
      <c r="T31" s="102" t="s">
        <v>122</v>
      </c>
      <c r="U31" s="103" t="s">
        <v>122</v>
      </c>
      <c r="V31" s="104" t="s">
        <v>123</v>
      </c>
      <c r="W31" s="37"/>
      <c r="X31" s="107" t="s">
        <v>124</v>
      </c>
      <c r="Y31" s="96"/>
      <c r="Z31" s="106"/>
      <c r="AA31" s="104"/>
      <c r="AB31" s="98"/>
      <c r="AC31" s="98"/>
      <c r="AD31" s="98"/>
      <c r="AE31" s="98"/>
    </row>
    <row r="32" spans="1:31" s="36" customFormat="1" x14ac:dyDescent="0.3">
      <c r="A32" s="99" t="s">
        <v>49</v>
      </c>
      <c r="B32" s="37"/>
      <c r="C32" s="100" t="s">
        <v>124</v>
      </c>
      <c r="D32" s="109" t="s">
        <v>124</v>
      </c>
      <c r="E32" s="109"/>
      <c r="F32" s="110" t="s">
        <v>124</v>
      </c>
      <c r="G32" s="103"/>
      <c r="H32" s="104"/>
      <c r="I32" s="94"/>
      <c r="J32" s="100" t="s">
        <v>122</v>
      </c>
      <c r="K32" s="109" t="s">
        <v>122</v>
      </c>
      <c r="L32" s="109" t="s">
        <v>122</v>
      </c>
      <c r="M32" s="110" t="s">
        <v>122</v>
      </c>
      <c r="N32" s="103" t="s">
        <v>122</v>
      </c>
      <c r="O32" s="104" t="s">
        <v>123</v>
      </c>
      <c r="P32" s="37"/>
      <c r="Q32" s="100" t="s">
        <v>122</v>
      </c>
      <c r="R32" s="109" t="s">
        <v>122</v>
      </c>
      <c r="S32" s="109"/>
      <c r="T32" s="110" t="s">
        <v>122</v>
      </c>
      <c r="U32" s="103" t="s">
        <v>122</v>
      </c>
      <c r="V32" s="104" t="s">
        <v>123</v>
      </c>
      <c r="W32" s="37"/>
      <c r="X32" s="107">
        <v>381.6234</v>
      </c>
      <c r="Y32" s="96"/>
      <c r="Z32" s="106">
        <v>3.9839000000000055</v>
      </c>
      <c r="AA32" s="104">
        <v>1.0549479066676038E-2</v>
      </c>
      <c r="AB32" s="98"/>
      <c r="AC32" s="98"/>
      <c r="AD32" s="98"/>
      <c r="AE32" s="98"/>
    </row>
    <row r="33" spans="1:31" s="36" customFormat="1" x14ac:dyDescent="0.3">
      <c r="A33" s="99" t="s">
        <v>50</v>
      </c>
      <c r="B33" s="37"/>
      <c r="C33" s="100" t="s">
        <v>122</v>
      </c>
      <c r="D33" s="109">
        <v>229.94460000000001</v>
      </c>
      <c r="E33" s="109"/>
      <c r="F33" s="110">
        <v>229.94460000000001</v>
      </c>
      <c r="G33" s="103" t="s">
        <v>122</v>
      </c>
      <c r="H33" s="104" t="s">
        <v>122</v>
      </c>
      <c r="I33" s="94"/>
      <c r="J33" s="100" t="s">
        <v>122</v>
      </c>
      <c r="K33" s="109" t="s">
        <v>122</v>
      </c>
      <c r="L33" s="109" t="s">
        <v>122</v>
      </c>
      <c r="M33" s="110" t="s">
        <v>122</v>
      </c>
      <c r="N33" s="103" t="s">
        <v>122</v>
      </c>
      <c r="O33" s="104" t="s">
        <v>123</v>
      </c>
      <c r="P33" s="37"/>
      <c r="Q33" s="100" t="s">
        <v>122</v>
      </c>
      <c r="R33" s="109" t="s">
        <v>122</v>
      </c>
      <c r="S33" s="109"/>
      <c r="T33" s="110" t="s">
        <v>122</v>
      </c>
      <c r="U33" s="103" t="s">
        <v>122</v>
      </c>
      <c r="V33" s="104" t="s">
        <v>123</v>
      </c>
      <c r="W33" s="37"/>
      <c r="X33" s="107">
        <v>229.94460000000001</v>
      </c>
      <c r="Y33" s="96"/>
      <c r="Z33" s="106" t="s">
        <v>122</v>
      </c>
      <c r="AA33" s="104" t="s">
        <v>122</v>
      </c>
      <c r="AB33" s="98"/>
      <c r="AC33" s="98"/>
      <c r="AD33" s="98"/>
      <c r="AE33" s="98"/>
    </row>
    <row r="34" spans="1:31" s="36" customFormat="1" x14ac:dyDescent="0.3">
      <c r="A34" s="99" t="s">
        <v>51</v>
      </c>
      <c r="B34" s="37"/>
      <c r="C34" s="100" t="s">
        <v>122</v>
      </c>
      <c r="D34" s="109" t="s">
        <v>122</v>
      </c>
      <c r="E34" s="109"/>
      <c r="F34" s="110" t="s">
        <v>122</v>
      </c>
      <c r="G34" s="103" t="s">
        <v>122</v>
      </c>
      <c r="H34" s="104" t="s">
        <v>123</v>
      </c>
      <c r="I34" s="94"/>
      <c r="J34" s="100" t="s">
        <v>122</v>
      </c>
      <c r="K34" s="109" t="s">
        <v>122</v>
      </c>
      <c r="L34" s="109" t="s">
        <v>122</v>
      </c>
      <c r="M34" s="110" t="s">
        <v>122</v>
      </c>
      <c r="N34" s="103" t="s">
        <v>122</v>
      </c>
      <c r="O34" s="104" t="s">
        <v>123</v>
      </c>
      <c r="P34" s="37"/>
      <c r="Q34" s="100" t="s">
        <v>122</v>
      </c>
      <c r="R34" s="109" t="s">
        <v>122</v>
      </c>
      <c r="S34" s="109"/>
      <c r="T34" s="110" t="s">
        <v>122</v>
      </c>
      <c r="U34" s="103" t="s">
        <v>122</v>
      </c>
      <c r="V34" s="104" t="s">
        <v>123</v>
      </c>
      <c r="W34" s="37"/>
      <c r="X34" s="107" t="s">
        <v>122</v>
      </c>
      <c r="Y34" s="96"/>
      <c r="Z34" s="106" t="s">
        <v>122</v>
      </c>
      <c r="AA34" s="104" t="s">
        <v>122</v>
      </c>
      <c r="AB34" s="98"/>
      <c r="AC34" s="98"/>
      <c r="AD34" s="98"/>
      <c r="AE34" s="98"/>
    </row>
    <row r="35" spans="1:31" s="36" customFormat="1" x14ac:dyDescent="0.3">
      <c r="A35" s="99" t="s">
        <v>52</v>
      </c>
      <c r="B35" s="37"/>
      <c r="C35" s="100" t="s">
        <v>122</v>
      </c>
      <c r="D35" s="101">
        <v>315</v>
      </c>
      <c r="E35" s="101"/>
      <c r="F35" s="102">
        <v>315</v>
      </c>
      <c r="G35" s="103">
        <v>-23</v>
      </c>
      <c r="H35" s="104">
        <v>-6.8047337278106509E-2</v>
      </c>
      <c r="I35" s="94"/>
      <c r="J35" s="100" t="s">
        <v>122</v>
      </c>
      <c r="K35" s="101" t="s">
        <v>122</v>
      </c>
      <c r="L35" s="101" t="s">
        <v>122</v>
      </c>
      <c r="M35" s="102" t="s">
        <v>122</v>
      </c>
      <c r="N35" s="103" t="s">
        <v>122</v>
      </c>
      <c r="O35" s="104" t="s">
        <v>123</v>
      </c>
      <c r="P35" s="37"/>
      <c r="Q35" s="100" t="s">
        <v>122</v>
      </c>
      <c r="R35" s="101" t="s">
        <v>124</v>
      </c>
      <c r="S35" s="101"/>
      <c r="T35" s="102" t="s">
        <v>124</v>
      </c>
      <c r="U35" s="103" t="s">
        <v>122</v>
      </c>
      <c r="V35" s="104" t="s">
        <v>122</v>
      </c>
      <c r="W35" s="37"/>
      <c r="X35" s="107" t="s">
        <v>124</v>
      </c>
      <c r="Y35" s="73"/>
      <c r="Z35" s="106"/>
      <c r="AA35" s="104"/>
      <c r="AB35" s="98"/>
      <c r="AC35" s="98"/>
      <c r="AD35" s="98"/>
      <c r="AE35" s="98"/>
    </row>
    <row r="36" spans="1:31" s="36" customFormat="1" x14ac:dyDescent="0.3">
      <c r="A36" s="99" t="s">
        <v>53</v>
      </c>
      <c r="B36" s="37"/>
      <c r="C36" s="100">
        <v>385.28180000000003</v>
      </c>
      <c r="D36" s="101">
        <v>386.02370000000002</v>
      </c>
      <c r="E36" s="101"/>
      <c r="F36" s="102">
        <v>385.5686</v>
      </c>
      <c r="G36" s="103">
        <v>1.9158999999999651</v>
      </c>
      <c r="H36" s="104">
        <v>4.9938394803424159E-3</v>
      </c>
      <c r="I36" s="94"/>
      <c r="J36" s="100" t="s">
        <v>122</v>
      </c>
      <c r="K36" s="101" t="s">
        <v>122</v>
      </c>
      <c r="L36" s="101" t="s">
        <v>122</v>
      </c>
      <c r="M36" s="102" t="s">
        <v>122</v>
      </c>
      <c r="N36" s="103" t="s">
        <v>122</v>
      </c>
      <c r="O36" s="104" t="s">
        <v>123</v>
      </c>
      <c r="P36" s="37"/>
      <c r="Q36" s="100">
        <v>466.65270000000004</v>
      </c>
      <c r="R36" s="101">
        <v>456.92160000000001</v>
      </c>
      <c r="S36" s="101"/>
      <c r="T36" s="102">
        <v>464.7835</v>
      </c>
      <c r="U36" s="103">
        <v>1.3104999999999905</v>
      </c>
      <c r="V36" s="104">
        <v>2.8275649282698029E-3</v>
      </c>
      <c r="W36" s="37"/>
      <c r="X36" s="107">
        <v>385.5686</v>
      </c>
      <c r="Y36" s="73"/>
      <c r="Z36" s="106">
        <v>1.9158999999999651</v>
      </c>
      <c r="AA36" s="104">
        <v>4.9938394803424159E-3</v>
      </c>
      <c r="AB36" s="98"/>
      <c r="AC36" s="98"/>
      <c r="AD36" s="98"/>
      <c r="AE36" s="98"/>
    </row>
    <row r="37" spans="1:31" s="36" customFormat="1" x14ac:dyDescent="0.3">
      <c r="A37" s="99" t="s">
        <v>54</v>
      </c>
      <c r="B37" s="37"/>
      <c r="C37" s="100" t="s">
        <v>122</v>
      </c>
      <c r="D37" s="101">
        <v>333.43350000000004</v>
      </c>
      <c r="E37" s="101"/>
      <c r="F37" s="102">
        <v>333.43350000000004</v>
      </c>
      <c r="G37" s="103">
        <v>0.15450000000004138</v>
      </c>
      <c r="H37" s="104">
        <v>4.635755628168633E-4</v>
      </c>
      <c r="I37" s="94"/>
      <c r="J37" s="100" t="s">
        <v>122</v>
      </c>
      <c r="K37" s="101" t="s">
        <v>122</v>
      </c>
      <c r="L37" s="101" t="s">
        <v>122</v>
      </c>
      <c r="M37" s="102" t="s">
        <v>122</v>
      </c>
      <c r="N37" s="103" t="s">
        <v>122</v>
      </c>
      <c r="O37" s="104" t="s">
        <v>123</v>
      </c>
      <c r="P37" s="37"/>
      <c r="Q37" s="100" t="s">
        <v>122</v>
      </c>
      <c r="R37" s="101" t="s">
        <v>122</v>
      </c>
      <c r="S37" s="101"/>
      <c r="T37" s="102" t="s">
        <v>122</v>
      </c>
      <c r="U37" s="103" t="s">
        <v>122</v>
      </c>
      <c r="V37" s="104" t="s">
        <v>123</v>
      </c>
      <c r="W37" s="37"/>
      <c r="X37" s="107">
        <v>333.43350000000004</v>
      </c>
      <c r="Y37" s="73"/>
      <c r="Z37" s="106">
        <v>0.15450000000004138</v>
      </c>
      <c r="AA37" s="104">
        <v>4.635755628168633E-4</v>
      </c>
      <c r="AB37" s="98"/>
      <c r="AC37" s="98"/>
      <c r="AD37" s="98"/>
      <c r="AE37" s="98"/>
    </row>
    <row r="38" spans="1:31" s="36" customFormat="1" x14ac:dyDescent="0.3">
      <c r="A38" s="99" t="s">
        <v>55</v>
      </c>
      <c r="B38" s="37"/>
      <c r="C38" s="100">
        <v>377.32410000000004</v>
      </c>
      <c r="D38" s="101">
        <v>375.36420000000004</v>
      </c>
      <c r="E38" s="101"/>
      <c r="F38" s="102">
        <v>376.3836</v>
      </c>
      <c r="G38" s="103">
        <v>2.0800000000008367E-2</v>
      </c>
      <c r="H38" s="104">
        <v>5.5265823296054676E-5</v>
      </c>
      <c r="I38" s="94"/>
      <c r="J38" s="100" t="s">
        <v>122</v>
      </c>
      <c r="K38" s="101" t="s">
        <v>122</v>
      </c>
      <c r="L38" s="101" t="s">
        <v>122</v>
      </c>
      <c r="M38" s="102" t="s">
        <v>122</v>
      </c>
      <c r="N38" s="103" t="s">
        <v>122</v>
      </c>
      <c r="O38" s="104" t="s">
        <v>123</v>
      </c>
      <c r="P38" s="37"/>
      <c r="Q38" s="100">
        <v>380.39850000000001</v>
      </c>
      <c r="R38" s="101">
        <v>365.3922</v>
      </c>
      <c r="S38" s="101"/>
      <c r="T38" s="102">
        <v>368.38170000000002</v>
      </c>
      <c r="U38" s="103">
        <v>-0.27199999999999136</v>
      </c>
      <c r="V38" s="104">
        <v>-7.3781980216119176E-4</v>
      </c>
      <c r="W38" s="37"/>
      <c r="X38" s="107">
        <v>372.92200000000003</v>
      </c>
      <c r="Y38" s="73"/>
      <c r="Z38" s="106">
        <v>-0.1057999999999879</v>
      </c>
      <c r="AA38" s="104">
        <v>-2.8362497379548631E-4</v>
      </c>
      <c r="AB38" s="35"/>
      <c r="AC38" s="35"/>
      <c r="AD38" s="35"/>
      <c r="AE38" s="35"/>
    </row>
    <row r="39" spans="1:31" s="36" customFormat="1" x14ac:dyDescent="0.3">
      <c r="A39" s="99" t="s">
        <v>56</v>
      </c>
      <c r="B39" s="37"/>
      <c r="C39" s="100" t="s">
        <v>122</v>
      </c>
      <c r="D39" s="101">
        <v>319.31510000000003</v>
      </c>
      <c r="E39" s="101"/>
      <c r="F39" s="102">
        <v>319.31510000000003</v>
      </c>
      <c r="G39" s="103">
        <v>24.533600000000035</v>
      </c>
      <c r="H39" s="104">
        <v>8.3226389715772647E-2</v>
      </c>
      <c r="I39" s="94"/>
      <c r="J39" s="100" t="s">
        <v>122</v>
      </c>
      <c r="K39" s="101" t="s">
        <v>122</v>
      </c>
      <c r="L39" s="101" t="s">
        <v>122</v>
      </c>
      <c r="M39" s="102" t="s">
        <v>122</v>
      </c>
      <c r="N39" s="103" t="s">
        <v>122</v>
      </c>
      <c r="O39" s="104" t="s">
        <v>123</v>
      </c>
      <c r="P39" s="37"/>
      <c r="Q39" s="100" t="s">
        <v>122</v>
      </c>
      <c r="R39" s="101">
        <v>291.61510000000004</v>
      </c>
      <c r="S39" s="101"/>
      <c r="T39" s="102">
        <v>291.61510000000004</v>
      </c>
      <c r="U39" s="103">
        <v>17.701200000000028</v>
      </c>
      <c r="V39" s="104">
        <v>6.4623226495625186E-2</v>
      </c>
      <c r="W39" s="37"/>
      <c r="X39" s="107">
        <v>301.11070000000001</v>
      </c>
      <c r="Y39" s="73"/>
      <c r="Z39" s="106">
        <v>20.04340000000002</v>
      </c>
      <c r="AA39" s="104">
        <v>7.131174633263998E-2</v>
      </c>
      <c r="AB39" s="98"/>
      <c r="AC39" s="98"/>
      <c r="AD39" s="98"/>
      <c r="AE39" s="98"/>
    </row>
    <row r="40" spans="1:31" s="36" customFormat="1" x14ac:dyDescent="0.3">
      <c r="A40" s="99" t="s">
        <v>57</v>
      </c>
      <c r="B40" s="37"/>
      <c r="C40" s="100" t="s">
        <v>122</v>
      </c>
      <c r="D40" s="101">
        <v>357.06260000000003</v>
      </c>
      <c r="E40" s="101"/>
      <c r="F40" s="102">
        <v>357.06260000000003</v>
      </c>
      <c r="G40" s="103">
        <v>7.4823000000000093</v>
      </c>
      <c r="H40" s="104">
        <v>2.1403666053264468E-2</v>
      </c>
      <c r="I40" s="94"/>
      <c r="J40" s="100" t="s">
        <v>122</v>
      </c>
      <c r="K40" s="101" t="s">
        <v>122</v>
      </c>
      <c r="L40" s="101" t="s">
        <v>122</v>
      </c>
      <c r="M40" s="102" t="s">
        <v>122</v>
      </c>
      <c r="N40" s="103" t="s">
        <v>122</v>
      </c>
      <c r="O40" s="104" t="s">
        <v>123</v>
      </c>
      <c r="P40" s="37"/>
      <c r="Q40" s="100" t="s">
        <v>122</v>
      </c>
      <c r="R40" s="101" t="s">
        <v>122</v>
      </c>
      <c r="S40" s="101"/>
      <c r="T40" s="102" t="s">
        <v>122</v>
      </c>
      <c r="U40" s="103" t="s">
        <v>122</v>
      </c>
      <c r="V40" s="104" t="s">
        <v>123</v>
      </c>
      <c r="W40" s="37"/>
      <c r="X40" s="107">
        <v>357.06260000000003</v>
      </c>
      <c r="Y40" s="73"/>
      <c r="Z40" s="106">
        <v>12.88190000000003</v>
      </c>
      <c r="AA40" s="104">
        <v>3.7427723286053025E-2</v>
      </c>
      <c r="AB40" s="98"/>
      <c r="AC40" s="98"/>
      <c r="AD40" s="98"/>
      <c r="AE40" s="98"/>
    </row>
    <row r="41" spans="1:31" s="36" customFormat="1" x14ac:dyDescent="0.3">
      <c r="A41" s="99" t="s">
        <v>58</v>
      </c>
      <c r="B41" s="37"/>
      <c r="C41" s="100" t="s">
        <v>122</v>
      </c>
      <c r="D41" s="101">
        <v>334.46910000000003</v>
      </c>
      <c r="E41" s="101"/>
      <c r="F41" s="102">
        <v>334.46910000000003</v>
      </c>
      <c r="G41" s="103">
        <v>2.4134000000000242</v>
      </c>
      <c r="H41" s="104">
        <v>7.2680577385059921E-3</v>
      </c>
      <c r="I41" s="94"/>
      <c r="J41" s="100" t="s">
        <v>122</v>
      </c>
      <c r="K41" s="101" t="s">
        <v>122</v>
      </c>
      <c r="L41" s="101" t="s">
        <v>122</v>
      </c>
      <c r="M41" s="102" t="s">
        <v>122</v>
      </c>
      <c r="N41" s="103" t="s">
        <v>122</v>
      </c>
      <c r="O41" s="104" t="s">
        <v>123</v>
      </c>
      <c r="P41" s="37"/>
      <c r="Q41" s="100" t="s">
        <v>122</v>
      </c>
      <c r="R41" s="101" t="s">
        <v>122</v>
      </c>
      <c r="S41" s="101"/>
      <c r="T41" s="102" t="s">
        <v>122</v>
      </c>
      <c r="U41" s="103" t="s">
        <v>122</v>
      </c>
      <c r="V41" s="104" t="s">
        <v>123</v>
      </c>
      <c r="W41" s="37"/>
      <c r="X41" s="107">
        <v>334.46910000000003</v>
      </c>
      <c r="Y41" s="73"/>
      <c r="Z41" s="106">
        <v>2.4134000000000242</v>
      </c>
      <c r="AA41" s="104">
        <v>7.2680577385059921E-3</v>
      </c>
      <c r="AB41" s="98"/>
      <c r="AC41" s="98"/>
      <c r="AD41" s="98"/>
      <c r="AE41" s="98"/>
    </row>
    <row r="42" spans="1:31" s="36" customFormat="1" x14ac:dyDescent="0.3">
      <c r="A42" s="99" t="s">
        <v>59</v>
      </c>
      <c r="B42" s="37"/>
      <c r="C42" s="100" t="s">
        <v>122</v>
      </c>
      <c r="D42" s="101">
        <v>403.59810000000004</v>
      </c>
      <c r="E42" s="101"/>
      <c r="F42" s="102">
        <v>403.59810000000004</v>
      </c>
      <c r="G42" s="103">
        <v>12.668700000000001</v>
      </c>
      <c r="H42" s="104">
        <v>3.2406618688694176E-2</v>
      </c>
      <c r="I42" s="94"/>
      <c r="J42" s="100" t="s">
        <v>122</v>
      </c>
      <c r="K42" s="101" t="s">
        <v>122</v>
      </c>
      <c r="L42" s="101" t="s">
        <v>122</v>
      </c>
      <c r="M42" s="102" t="s">
        <v>122</v>
      </c>
      <c r="N42" s="103" t="s">
        <v>122</v>
      </c>
      <c r="O42" s="104" t="s">
        <v>123</v>
      </c>
      <c r="P42" s="37"/>
      <c r="Q42" s="100" t="s">
        <v>122</v>
      </c>
      <c r="R42" s="101" t="s">
        <v>122</v>
      </c>
      <c r="S42" s="101"/>
      <c r="T42" s="102" t="s">
        <v>122</v>
      </c>
      <c r="U42" s="103" t="s">
        <v>122</v>
      </c>
      <c r="V42" s="104" t="s">
        <v>123</v>
      </c>
      <c r="W42" s="37"/>
      <c r="X42" s="107">
        <v>403.59810000000004</v>
      </c>
      <c r="Y42" s="73"/>
      <c r="Z42" s="106">
        <v>12.668700000000001</v>
      </c>
      <c r="AA42" s="104">
        <v>3.2406618688694176E-2</v>
      </c>
      <c r="AB42" s="98"/>
      <c r="AC42" s="98"/>
      <c r="AD42" s="98"/>
      <c r="AE42" s="98"/>
    </row>
    <row r="43" spans="1:31" s="36" customFormat="1" x14ac:dyDescent="0.3">
      <c r="A43" s="99" t="s">
        <v>60</v>
      </c>
      <c r="B43" s="37"/>
      <c r="C43" s="100" t="s">
        <v>122</v>
      </c>
      <c r="D43" s="101">
        <v>412.4667</v>
      </c>
      <c r="E43" s="101"/>
      <c r="F43" s="102">
        <v>412.4667</v>
      </c>
      <c r="G43" s="103">
        <v>-0.74220000000002528</v>
      </c>
      <c r="H43" s="104">
        <v>-1.7961859001585524E-3</v>
      </c>
      <c r="I43" s="94"/>
      <c r="J43" s="100" t="s">
        <v>122</v>
      </c>
      <c r="K43" s="101" t="s">
        <v>122</v>
      </c>
      <c r="L43" s="101" t="s">
        <v>122</v>
      </c>
      <c r="M43" s="102" t="s">
        <v>122</v>
      </c>
      <c r="N43" s="103" t="s">
        <v>122</v>
      </c>
      <c r="O43" s="104" t="s">
        <v>123</v>
      </c>
      <c r="P43" s="37"/>
      <c r="Q43" s="100" t="s">
        <v>122</v>
      </c>
      <c r="R43" s="101">
        <v>455.66610000000003</v>
      </c>
      <c r="S43" s="101"/>
      <c r="T43" s="102">
        <v>455.66610000000003</v>
      </c>
      <c r="U43" s="103">
        <v>11.71610000000004</v>
      </c>
      <c r="V43" s="104">
        <v>2.639058452528447E-2</v>
      </c>
      <c r="W43" s="37"/>
      <c r="X43" s="107">
        <v>417.50380000000001</v>
      </c>
      <c r="Y43" s="73"/>
      <c r="Z43" s="106">
        <v>0.71049999999996771</v>
      </c>
      <c r="AA43" s="104"/>
      <c r="AB43" s="35"/>
      <c r="AC43" s="35"/>
      <c r="AD43" s="35"/>
      <c r="AE43" s="35"/>
    </row>
    <row r="44" spans="1:31" s="36" customFormat="1" x14ac:dyDescent="0.3">
      <c r="A44" s="99" t="s">
        <v>61</v>
      </c>
      <c r="B44" s="37"/>
      <c r="C44" s="100"/>
      <c r="D44" s="109"/>
      <c r="E44" s="101"/>
      <c r="F44" s="110"/>
      <c r="G44" s="103"/>
      <c r="H44" s="104"/>
      <c r="I44" s="111"/>
      <c r="J44" s="100">
        <v>391.89269999999999</v>
      </c>
      <c r="K44" s="101">
        <v>411.1497</v>
      </c>
      <c r="L44" s="101" t="s">
        <v>122</v>
      </c>
      <c r="M44" s="110">
        <v>405.08480000000003</v>
      </c>
      <c r="N44" s="103">
        <v>1.5276000000000067</v>
      </c>
      <c r="O44" s="104">
        <v>3.7853369980761255E-3</v>
      </c>
      <c r="P44" s="37"/>
      <c r="Q44" s="100" t="s">
        <v>122</v>
      </c>
      <c r="R44" s="109" t="s">
        <v>122</v>
      </c>
      <c r="S44" s="101"/>
      <c r="T44" s="110" t="s">
        <v>122</v>
      </c>
      <c r="U44" s="103" t="s">
        <v>122</v>
      </c>
      <c r="V44" s="104" t="s">
        <v>123</v>
      </c>
      <c r="W44" s="37"/>
      <c r="X44" s="107">
        <v>405.08480000000003</v>
      </c>
      <c r="Y44" s="73"/>
      <c r="Z44" s="106">
        <v>1.5276000000000067</v>
      </c>
      <c r="AA44" s="104">
        <v>3.7853369980761255E-3</v>
      </c>
      <c r="AB44" s="98"/>
      <c r="AC44" s="98"/>
      <c r="AD44" s="98"/>
      <c r="AE44" s="98"/>
    </row>
    <row r="45" spans="1:31" s="36" customFormat="1" ht="13.5" thickBot="1" x14ac:dyDescent="0.35">
      <c r="A45" s="112" t="s">
        <v>62</v>
      </c>
      <c r="B45" s="37"/>
      <c r="C45" s="113"/>
      <c r="D45" s="114"/>
      <c r="E45" s="114"/>
      <c r="F45" s="115"/>
      <c r="G45" s="116"/>
      <c r="H45" s="117"/>
      <c r="I45" s="111"/>
      <c r="J45" s="113">
        <v>374.67560000000003</v>
      </c>
      <c r="K45" s="114">
        <v>396.60240000000005</v>
      </c>
      <c r="L45" s="114">
        <v>403.37100000000004</v>
      </c>
      <c r="M45" s="115">
        <v>393.48610000000002</v>
      </c>
      <c r="N45" s="116">
        <v>5.2158999999999764</v>
      </c>
      <c r="O45" s="117">
        <v>1.3433686128886471E-2</v>
      </c>
      <c r="P45" s="37"/>
      <c r="Q45" s="113" t="s">
        <v>122</v>
      </c>
      <c r="R45" s="114" t="s">
        <v>122</v>
      </c>
      <c r="S45" s="114"/>
      <c r="T45" s="115" t="s">
        <v>122</v>
      </c>
      <c r="U45" s="116" t="s">
        <v>122</v>
      </c>
      <c r="V45" s="117" t="s">
        <v>123</v>
      </c>
      <c r="W45" s="37"/>
      <c r="X45" s="118">
        <v>393.48610000000002</v>
      </c>
      <c r="Y45" s="73"/>
      <c r="Z45" s="119">
        <v>5.2158999999999764</v>
      </c>
      <c r="AA45" s="117">
        <v>1.3433686128886471E-2</v>
      </c>
      <c r="AB45" s="35"/>
      <c r="AC45" s="35"/>
      <c r="AD45" s="35"/>
      <c r="AE45" s="35"/>
    </row>
    <row r="46" spans="1:31" x14ac:dyDescent="0.3">
      <c r="A46" s="120" t="s">
        <v>63</v>
      </c>
    </row>
    <row r="57" spans="3:5" ht="15" x14ac:dyDescent="0.3">
      <c r="D57" s="35"/>
      <c r="E57" s="71"/>
    </row>
    <row r="61" spans="3:5" ht="20.9" customHeight="1" x14ac:dyDescent="0.3">
      <c r="C61" s="5"/>
      <c r="D61" s="121" t="s">
        <v>64</v>
      </c>
    </row>
    <row r="62" spans="3:5" ht="13.5" x14ac:dyDescent="0.3">
      <c r="C62" s="12"/>
      <c r="D62" s="14"/>
    </row>
  </sheetData>
  <mergeCells count="20">
    <mergeCell ref="X11:X12"/>
    <mergeCell ref="L11:L12"/>
    <mergeCell ref="M11:M12"/>
    <mergeCell ref="Q11:Q12"/>
    <mergeCell ref="R11:R12"/>
    <mergeCell ref="S11:S12"/>
    <mergeCell ref="T11:T12"/>
    <mergeCell ref="C11:C12"/>
    <mergeCell ref="D11:D12"/>
    <mergeCell ref="E11:E12"/>
    <mergeCell ref="F11:F12"/>
    <mergeCell ref="J11:J12"/>
    <mergeCell ref="K11:K12"/>
    <mergeCell ref="Y4:AA4"/>
    <mergeCell ref="A7:Z7"/>
    <mergeCell ref="A8:Z8"/>
    <mergeCell ref="C10:H10"/>
    <mergeCell ref="J10:O10"/>
    <mergeCell ref="Q10:V10"/>
    <mergeCell ref="X10:AA10"/>
  </mergeCells>
  <conditionalFormatting sqref="A5:F5">
    <cfRule type="expression" dxfId="10" priority="3">
      <formula>$AD$1&gt;0</formula>
    </cfRule>
  </conditionalFormatting>
  <conditionalFormatting sqref="H5:J5">
    <cfRule type="expression" dxfId="9" priority="2">
      <formula>$AD$1&gt;0</formula>
    </cfRule>
  </conditionalFormatting>
  <conditionalFormatting sqref="G5">
    <cfRule type="expression" dxfId="8" priority="1">
      <formula>$AD$1&gt;0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8" orientation="landscape" r:id="rId1"/>
  <headerFooter alignWithMargins="0">
    <oddFooter>&amp;CPage - &amp;P+0 -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F56"/>
  <sheetViews>
    <sheetView showGridLines="0" topLeftCell="A2" workbookViewId="0">
      <pane xSplit="1" ySplit="9" topLeftCell="J41" activePane="bottomRight" state="frozen"/>
      <selection activeCell="A6" sqref="A6:F6"/>
      <selection pane="topRight" activeCell="A6" sqref="A6:F6"/>
      <selection pane="bottomLeft" activeCell="A6" sqref="A6:F6"/>
      <selection pane="bottomRight" activeCell="Y51" sqref="Y51"/>
    </sheetView>
  </sheetViews>
  <sheetFormatPr defaultRowHeight="13" x14ac:dyDescent="0.3"/>
  <cols>
    <col min="1" max="1" width="22.453125" style="5" customWidth="1"/>
    <col min="2" max="29" width="6" style="5" customWidth="1"/>
    <col min="30" max="30" width="6" style="122" customWidth="1"/>
    <col min="31" max="31" width="7.54296875" style="5" customWidth="1"/>
    <col min="32" max="32" width="5.54296875" style="5" customWidth="1"/>
    <col min="33" max="16384" width="8.7265625" style="5"/>
  </cols>
  <sheetData>
    <row r="1" spans="1:32" ht="5.9" customHeight="1" x14ac:dyDescent="0.3"/>
    <row r="2" spans="1:32" s="98" customFormat="1" ht="11.9" customHeight="1" x14ac:dyDescent="0.3">
      <c r="A2" s="123"/>
      <c r="AA2" s="124">
        <v>52</v>
      </c>
      <c r="AB2" s="124"/>
      <c r="AC2" s="124"/>
      <c r="AD2" s="124"/>
      <c r="AE2" s="124"/>
    </row>
    <row r="3" spans="1:32" s="98" customFormat="1" ht="11.9" customHeight="1" x14ac:dyDescent="0.3">
      <c r="A3" s="125"/>
      <c r="AC3" s="126" t="s">
        <v>6</v>
      </c>
      <c r="AD3" s="127">
        <v>43458</v>
      </c>
      <c r="AE3" s="127">
        <f>DATE(2006,1,2)+(AC2-1)*7</f>
        <v>38712</v>
      </c>
    </row>
    <row r="4" spans="1:32" s="98" customFormat="1" ht="11.9" customHeight="1" x14ac:dyDescent="0.3">
      <c r="A4" s="128"/>
      <c r="AC4" s="129" t="s">
        <v>7</v>
      </c>
      <c r="AD4" s="130">
        <f>+AD3+6</f>
        <v>43464</v>
      </c>
      <c r="AE4" s="130"/>
    </row>
    <row r="5" spans="1:32" s="98" customFormat="1" ht="3" customHeight="1" x14ac:dyDescent="0.3">
      <c r="A5" s="131"/>
      <c r="B5" s="132"/>
      <c r="C5" s="132"/>
      <c r="D5" s="132"/>
      <c r="E5" s="133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132"/>
      <c r="Z5" s="132"/>
      <c r="AA5" s="132"/>
      <c r="AB5" s="132"/>
      <c r="AC5" s="134"/>
      <c r="AD5" s="135"/>
      <c r="AE5" s="35"/>
    </row>
    <row r="6" spans="1:32" s="98" customFormat="1" ht="11.15" customHeight="1" x14ac:dyDescent="0.3">
      <c r="A6" s="33" t="s">
        <v>65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136"/>
    </row>
    <row r="7" spans="1:32" s="98" customFormat="1" ht="11.15" customHeight="1" x14ac:dyDescent="0.3">
      <c r="A7" s="33" t="s">
        <v>66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136"/>
    </row>
    <row r="8" spans="1:32" s="98" customFormat="1" ht="6" customHeight="1" thickBot="1" x14ac:dyDescent="0.35">
      <c r="A8" s="137"/>
      <c r="B8" s="137"/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7"/>
      <c r="X8" s="137"/>
      <c r="Y8" s="137"/>
      <c r="Z8" s="137"/>
      <c r="AA8" s="137"/>
      <c r="AB8" s="137"/>
      <c r="AC8" s="137"/>
      <c r="AD8" s="138"/>
      <c r="AE8" s="137"/>
      <c r="AF8" s="137"/>
    </row>
    <row r="9" spans="1:32" s="98" customFormat="1" ht="10.4" customHeight="1" x14ac:dyDescent="0.3">
      <c r="A9" s="139" t="s">
        <v>67</v>
      </c>
      <c r="B9" s="140" t="s">
        <v>34</v>
      </c>
      <c r="C9" s="141" t="s">
        <v>35</v>
      </c>
      <c r="D9" s="141" t="s">
        <v>36</v>
      </c>
      <c r="E9" s="141" t="s">
        <v>37</v>
      </c>
      <c r="F9" s="141" t="s">
        <v>38</v>
      </c>
      <c r="G9" s="141" t="s">
        <v>39</v>
      </c>
      <c r="H9" s="141" t="s">
        <v>40</v>
      </c>
      <c r="I9" s="141" t="s">
        <v>41</v>
      </c>
      <c r="J9" s="141" t="s">
        <v>42</v>
      </c>
      <c r="K9" s="141" t="s">
        <v>43</v>
      </c>
      <c r="L9" s="141" t="s">
        <v>44</v>
      </c>
      <c r="M9" s="141" t="s">
        <v>45</v>
      </c>
      <c r="N9" s="141" t="s">
        <v>46</v>
      </c>
      <c r="O9" s="141" t="s">
        <v>47</v>
      </c>
      <c r="P9" s="141" t="s">
        <v>48</v>
      </c>
      <c r="Q9" s="141" t="s">
        <v>49</v>
      </c>
      <c r="R9" s="141" t="s">
        <v>50</v>
      </c>
      <c r="S9" s="141" t="s">
        <v>51</v>
      </c>
      <c r="T9" s="141" t="s">
        <v>52</v>
      </c>
      <c r="U9" s="141" t="s">
        <v>53</v>
      </c>
      <c r="V9" s="141" t="s">
        <v>54</v>
      </c>
      <c r="W9" s="141" t="s">
        <v>55</v>
      </c>
      <c r="X9" s="141" t="s">
        <v>56</v>
      </c>
      <c r="Y9" s="141" t="s">
        <v>57</v>
      </c>
      <c r="Z9" s="141" t="s">
        <v>58</v>
      </c>
      <c r="AA9" s="141" t="s">
        <v>59</v>
      </c>
      <c r="AB9" s="141" t="s">
        <v>60</v>
      </c>
      <c r="AC9" s="141" t="s">
        <v>68</v>
      </c>
      <c r="AD9" s="142" t="s">
        <v>69</v>
      </c>
      <c r="AE9" s="143" t="s">
        <v>70</v>
      </c>
      <c r="AF9" s="144"/>
    </row>
    <row r="10" spans="1:32" s="98" customFormat="1" ht="10.4" customHeight="1" thickBot="1" x14ac:dyDescent="0.35">
      <c r="A10" s="139"/>
      <c r="B10" s="145"/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46"/>
      <c r="AD10" s="147"/>
      <c r="AE10" s="148" t="s">
        <v>26</v>
      </c>
      <c r="AF10" s="149" t="s">
        <v>27</v>
      </c>
    </row>
    <row r="11" spans="1:32" s="98" customFormat="1" ht="12" customHeight="1" x14ac:dyDescent="0.3">
      <c r="A11" s="150" t="s">
        <v>71</v>
      </c>
      <c r="B11" s="151" t="s">
        <v>122</v>
      </c>
      <c r="C11" s="152" t="s">
        <v>122</v>
      </c>
      <c r="D11" s="152" t="s">
        <v>122</v>
      </c>
      <c r="E11" s="152">
        <v>363.11760000000004</v>
      </c>
      <c r="F11" s="152" t="s">
        <v>122</v>
      </c>
      <c r="G11" s="152" t="s">
        <v>122</v>
      </c>
      <c r="H11" s="152" t="s">
        <v>122</v>
      </c>
      <c r="I11" s="152" t="s">
        <v>122</v>
      </c>
      <c r="J11" s="152">
        <v>415.52</v>
      </c>
      <c r="K11" s="152" t="s">
        <v>122</v>
      </c>
      <c r="L11" s="152" t="s">
        <v>122</v>
      </c>
      <c r="M11" s="152">
        <v>498.47</v>
      </c>
      <c r="N11" s="152" t="s">
        <v>122</v>
      </c>
      <c r="O11" s="152" t="s">
        <v>122</v>
      </c>
      <c r="P11" s="152" t="s">
        <v>122</v>
      </c>
      <c r="Q11" s="152" t="s">
        <v>122</v>
      </c>
      <c r="R11" s="152" t="s">
        <v>122</v>
      </c>
      <c r="S11" s="152" t="s">
        <v>122</v>
      </c>
      <c r="T11" s="152" t="s">
        <v>124</v>
      </c>
      <c r="U11" s="152">
        <v>489.78</v>
      </c>
      <c r="V11" s="152" t="s">
        <v>122</v>
      </c>
      <c r="W11" s="152">
        <v>401.9</v>
      </c>
      <c r="X11" s="152" t="s">
        <v>122</v>
      </c>
      <c r="Y11" s="152" t="s">
        <v>122</v>
      </c>
      <c r="Z11" s="152" t="s">
        <v>122</v>
      </c>
      <c r="AA11" s="152" t="s">
        <v>122</v>
      </c>
      <c r="AB11" s="152" t="s">
        <v>122</v>
      </c>
      <c r="AC11" s="152" t="s">
        <v>122</v>
      </c>
      <c r="AD11" s="153">
        <v>423.67450000000002</v>
      </c>
      <c r="AE11" s="154">
        <v>6.5425000000000182</v>
      </c>
      <c r="AF11" s="155">
        <v>1.5684483568750462E-2</v>
      </c>
    </row>
    <row r="12" spans="1:32" s="98" customFormat="1" ht="12" customHeight="1" x14ac:dyDescent="0.3">
      <c r="A12" s="150" t="s">
        <v>72</v>
      </c>
      <c r="B12" s="152" t="s">
        <v>122</v>
      </c>
      <c r="C12" s="152" t="s">
        <v>122</v>
      </c>
      <c r="D12" s="152" t="s">
        <v>122</v>
      </c>
      <c r="E12" s="152">
        <v>359.3673</v>
      </c>
      <c r="F12" s="152" t="s">
        <v>122</v>
      </c>
      <c r="G12" s="152" t="s">
        <v>122</v>
      </c>
      <c r="H12" s="152" t="s">
        <v>122</v>
      </c>
      <c r="I12" s="152" t="s">
        <v>122</v>
      </c>
      <c r="J12" s="152">
        <v>411.4</v>
      </c>
      <c r="K12" s="152" t="s">
        <v>122</v>
      </c>
      <c r="L12" s="152" t="s">
        <v>122</v>
      </c>
      <c r="M12" s="152" t="s">
        <v>122</v>
      </c>
      <c r="N12" s="152" t="s">
        <v>122</v>
      </c>
      <c r="O12" s="152" t="s">
        <v>122</v>
      </c>
      <c r="P12" s="152" t="s">
        <v>122</v>
      </c>
      <c r="Q12" s="152" t="s">
        <v>122</v>
      </c>
      <c r="R12" s="152" t="s">
        <v>122</v>
      </c>
      <c r="S12" s="152" t="s">
        <v>122</v>
      </c>
      <c r="T12" s="152" t="s">
        <v>124</v>
      </c>
      <c r="U12" s="152">
        <v>490.5</v>
      </c>
      <c r="V12" s="152" t="s">
        <v>122</v>
      </c>
      <c r="W12" s="152">
        <v>398.2</v>
      </c>
      <c r="X12" s="152" t="s">
        <v>122</v>
      </c>
      <c r="Y12" s="152">
        <v>392.43</v>
      </c>
      <c r="Z12" s="152" t="s">
        <v>122</v>
      </c>
      <c r="AA12" s="152" t="s">
        <v>122</v>
      </c>
      <c r="AB12" s="152" t="s">
        <v>122</v>
      </c>
      <c r="AC12" s="152" t="s">
        <v>122</v>
      </c>
      <c r="AD12" s="153">
        <v>395.83510000000001</v>
      </c>
      <c r="AE12" s="154">
        <v>3.9436000000000035</v>
      </c>
      <c r="AF12" s="155">
        <v>1.006298937333421E-2</v>
      </c>
    </row>
    <row r="13" spans="1:32" s="98" customFormat="1" ht="12" customHeight="1" x14ac:dyDescent="0.3">
      <c r="A13" s="150" t="s">
        <v>73</v>
      </c>
      <c r="B13" s="152" t="s">
        <v>122</v>
      </c>
      <c r="C13" s="152" t="s">
        <v>122</v>
      </c>
      <c r="D13" s="152" t="s">
        <v>122</v>
      </c>
      <c r="E13" s="152">
        <v>353.47380000000004</v>
      </c>
      <c r="F13" s="152" t="s">
        <v>122</v>
      </c>
      <c r="G13" s="152" t="s">
        <v>122</v>
      </c>
      <c r="H13" s="152" t="s">
        <v>122</v>
      </c>
      <c r="I13" s="152" t="s">
        <v>122</v>
      </c>
      <c r="J13" s="152">
        <v>400.91</v>
      </c>
      <c r="K13" s="152" t="s">
        <v>122</v>
      </c>
      <c r="L13" s="152" t="s">
        <v>122</v>
      </c>
      <c r="M13" s="152">
        <v>447.69</v>
      </c>
      <c r="N13" s="152" t="s">
        <v>122</v>
      </c>
      <c r="O13" s="152" t="s">
        <v>122</v>
      </c>
      <c r="P13" s="152" t="s">
        <v>122</v>
      </c>
      <c r="Q13" s="152" t="s">
        <v>122</v>
      </c>
      <c r="R13" s="152" t="s">
        <v>122</v>
      </c>
      <c r="S13" s="152" t="s">
        <v>122</v>
      </c>
      <c r="T13" s="152" t="s">
        <v>124</v>
      </c>
      <c r="U13" s="152">
        <v>451.57</v>
      </c>
      <c r="V13" s="152" t="s">
        <v>122</v>
      </c>
      <c r="W13" s="152">
        <v>363.9</v>
      </c>
      <c r="X13" s="152">
        <v>295.98930000000001</v>
      </c>
      <c r="Y13" s="152" t="s">
        <v>122</v>
      </c>
      <c r="Z13" s="152" t="s">
        <v>122</v>
      </c>
      <c r="AA13" s="152" t="s">
        <v>122</v>
      </c>
      <c r="AB13" s="152">
        <v>429.6909</v>
      </c>
      <c r="AC13" s="152" t="s">
        <v>122</v>
      </c>
      <c r="AD13" s="153">
        <v>394.06240000000003</v>
      </c>
      <c r="AE13" s="154">
        <v>6.0027999999999793</v>
      </c>
      <c r="AF13" s="155">
        <v>1.5468757891828932E-2</v>
      </c>
    </row>
    <row r="14" spans="1:32" s="98" customFormat="1" ht="12" customHeight="1" x14ac:dyDescent="0.3">
      <c r="A14" s="150" t="s">
        <v>74</v>
      </c>
      <c r="B14" s="156" t="s">
        <v>122</v>
      </c>
      <c r="C14" s="156" t="s">
        <v>122</v>
      </c>
      <c r="D14" s="156" t="s">
        <v>122</v>
      </c>
      <c r="E14" s="156">
        <v>351.86650000000003</v>
      </c>
      <c r="F14" s="156" t="s">
        <v>122</v>
      </c>
      <c r="G14" s="156" t="s">
        <v>122</v>
      </c>
      <c r="H14" s="156" t="s">
        <v>122</v>
      </c>
      <c r="I14" s="156" t="s">
        <v>122</v>
      </c>
      <c r="J14" s="156">
        <v>397.02</v>
      </c>
      <c r="K14" s="156" t="s">
        <v>122</v>
      </c>
      <c r="L14" s="156" t="s">
        <v>122</v>
      </c>
      <c r="M14" s="156">
        <v>575.93000000000006</v>
      </c>
      <c r="N14" s="156" t="s">
        <v>122</v>
      </c>
      <c r="O14" s="156" t="s">
        <v>122</v>
      </c>
      <c r="P14" s="156" t="s">
        <v>122</v>
      </c>
      <c r="Q14" s="156" t="s">
        <v>122</v>
      </c>
      <c r="R14" s="156" t="s">
        <v>122</v>
      </c>
      <c r="S14" s="156" t="s">
        <v>122</v>
      </c>
      <c r="T14" s="156" t="s">
        <v>124</v>
      </c>
      <c r="U14" s="156">
        <v>481.48</v>
      </c>
      <c r="V14" s="156" t="s">
        <v>122</v>
      </c>
      <c r="W14" s="156">
        <v>382.4</v>
      </c>
      <c r="X14" s="156" t="s">
        <v>122</v>
      </c>
      <c r="Y14" s="156" t="s">
        <v>122</v>
      </c>
      <c r="Z14" s="156" t="s">
        <v>122</v>
      </c>
      <c r="AA14" s="156" t="s">
        <v>122</v>
      </c>
      <c r="AB14" s="156">
        <v>477.48840000000001</v>
      </c>
      <c r="AC14" s="156">
        <v>315.15190000000001</v>
      </c>
      <c r="AD14" s="157">
        <v>373.21170000000001</v>
      </c>
      <c r="AE14" s="158">
        <v>7.6743999999999915</v>
      </c>
      <c r="AF14" s="159">
        <v>2.0994847858207606E-2</v>
      </c>
    </row>
    <row r="15" spans="1:32" s="98" customFormat="1" ht="12" customHeight="1" x14ac:dyDescent="0.3">
      <c r="A15" s="150" t="s">
        <v>75</v>
      </c>
      <c r="B15" s="152" t="s">
        <v>122</v>
      </c>
      <c r="C15" s="152" t="s">
        <v>122</v>
      </c>
      <c r="D15" s="152" t="s">
        <v>124</v>
      </c>
      <c r="E15" s="152">
        <v>339.67770000000002</v>
      </c>
      <c r="F15" s="152" t="s">
        <v>122</v>
      </c>
      <c r="G15" s="152" t="s">
        <v>122</v>
      </c>
      <c r="H15" s="152" t="s">
        <v>122</v>
      </c>
      <c r="I15" s="152">
        <v>464.35</v>
      </c>
      <c r="J15" s="152">
        <v>350.83</v>
      </c>
      <c r="K15" s="152" t="s">
        <v>122</v>
      </c>
      <c r="L15" s="152" t="s">
        <v>122</v>
      </c>
      <c r="M15" s="152">
        <v>480.1</v>
      </c>
      <c r="N15" s="152" t="s">
        <v>122</v>
      </c>
      <c r="O15" s="152">
        <v>250.01000000000002</v>
      </c>
      <c r="P15" s="152" t="s">
        <v>122</v>
      </c>
      <c r="Q15" s="152" t="s">
        <v>122</v>
      </c>
      <c r="R15" s="152" t="s">
        <v>122</v>
      </c>
      <c r="S15" s="152" t="s">
        <v>122</v>
      </c>
      <c r="T15" s="152" t="s">
        <v>124</v>
      </c>
      <c r="U15" s="152">
        <v>425</v>
      </c>
      <c r="V15" s="152">
        <v>289.71640000000002</v>
      </c>
      <c r="W15" s="152">
        <v>337.1</v>
      </c>
      <c r="X15" s="152">
        <v>256.82920000000001</v>
      </c>
      <c r="Y15" s="152">
        <v>270.41000000000003</v>
      </c>
      <c r="Z15" s="152" t="s">
        <v>122</v>
      </c>
      <c r="AA15" s="152" t="s">
        <v>122</v>
      </c>
      <c r="AB15" s="152">
        <v>471.55030000000005</v>
      </c>
      <c r="AC15" s="152">
        <v>135.0428</v>
      </c>
      <c r="AD15" s="153">
        <v>348.6497</v>
      </c>
      <c r="AE15" s="154">
        <v>-3.8611000000000217</v>
      </c>
      <c r="AF15" s="155">
        <v>-1.0953139591751575E-2</v>
      </c>
    </row>
    <row r="16" spans="1:32" s="98" customFormat="1" ht="12" customHeight="1" thickBot="1" x14ac:dyDescent="0.35">
      <c r="A16" s="150" t="s">
        <v>76</v>
      </c>
      <c r="B16" s="152" t="s">
        <v>122</v>
      </c>
      <c r="C16" s="152" t="s">
        <v>122</v>
      </c>
      <c r="D16" s="152" t="s">
        <v>122</v>
      </c>
      <c r="E16" s="152">
        <v>344.6336</v>
      </c>
      <c r="F16" s="152" t="s">
        <v>122</v>
      </c>
      <c r="G16" s="152" t="s">
        <v>122</v>
      </c>
      <c r="H16" s="152" t="s">
        <v>122</v>
      </c>
      <c r="I16" s="152" t="s">
        <v>122</v>
      </c>
      <c r="J16" s="152">
        <v>345.51</v>
      </c>
      <c r="K16" s="152" t="s">
        <v>122</v>
      </c>
      <c r="L16" s="152" t="s">
        <v>122</v>
      </c>
      <c r="M16" s="152" t="s">
        <v>122</v>
      </c>
      <c r="N16" s="152" t="s">
        <v>122</v>
      </c>
      <c r="O16" s="152" t="s">
        <v>122</v>
      </c>
      <c r="P16" s="152" t="s">
        <v>122</v>
      </c>
      <c r="Q16" s="152" t="s">
        <v>122</v>
      </c>
      <c r="R16" s="152" t="s">
        <v>122</v>
      </c>
      <c r="S16" s="152" t="s">
        <v>122</v>
      </c>
      <c r="T16" s="152" t="s">
        <v>124</v>
      </c>
      <c r="U16" s="152" t="s">
        <v>122</v>
      </c>
      <c r="V16" s="152">
        <v>298.1207</v>
      </c>
      <c r="W16" s="152">
        <v>362.8</v>
      </c>
      <c r="X16" s="152" t="s">
        <v>122</v>
      </c>
      <c r="Y16" s="152" t="s">
        <v>122</v>
      </c>
      <c r="Z16" s="152" t="s">
        <v>122</v>
      </c>
      <c r="AA16" s="152" t="s">
        <v>122</v>
      </c>
      <c r="AB16" s="152">
        <v>461.71820000000002</v>
      </c>
      <c r="AC16" s="152" t="s">
        <v>122</v>
      </c>
      <c r="AD16" s="153">
        <v>332.68610000000001</v>
      </c>
      <c r="AE16" s="154">
        <v>2.0989000000000146</v>
      </c>
      <c r="AF16" s="155">
        <v>6.3490056481316113E-3</v>
      </c>
    </row>
    <row r="17" spans="1:32" s="165" customFormat="1" ht="12" customHeight="1" thickBot="1" x14ac:dyDescent="0.35">
      <c r="A17" s="160" t="s">
        <v>77</v>
      </c>
      <c r="B17" s="161" t="s">
        <v>122</v>
      </c>
      <c r="C17" s="161" t="s">
        <v>122</v>
      </c>
      <c r="D17" s="161" t="s">
        <v>124</v>
      </c>
      <c r="E17" s="161">
        <v>344.96880000000004</v>
      </c>
      <c r="F17" s="161" t="s">
        <v>122</v>
      </c>
      <c r="G17" s="161" t="s">
        <v>122</v>
      </c>
      <c r="H17" s="161" t="s">
        <v>122</v>
      </c>
      <c r="I17" s="161">
        <v>464.35</v>
      </c>
      <c r="J17" s="161">
        <v>408.94880000000001</v>
      </c>
      <c r="K17" s="161" t="s">
        <v>122</v>
      </c>
      <c r="L17" s="161" t="s">
        <v>122</v>
      </c>
      <c r="M17" s="161">
        <v>475.8535</v>
      </c>
      <c r="N17" s="161" t="s">
        <v>122</v>
      </c>
      <c r="O17" s="161">
        <v>250.01000000000002</v>
      </c>
      <c r="P17" s="161" t="s">
        <v>122</v>
      </c>
      <c r="Q17" s="161" t="s">
        <v>122</v>
      </c>
      <c r="R17" s="161" t="s">
        <v>122</v>
      </c>
      <c r="S17" s="161" t="s">
        <v>122</v>
      </c>
      <c r="T17" s="161" t="s">
        <v>124</v>
      </c>
      <c r="U17" s="161">
        <v>467.666</v>
      </c>
      <c r="V17" s="161">
        <v>292.28230000000002</v>
      </c>
      <c r="W17" s="161">
        <v>353.5847</v>
      </c>
      <c r="X17" s="161">
        <v>261.76060000000001</v>
      </c>
      <c r="Y17" s="161">
        <v>283.07249999999999</v>
      </c>
      <c r="Z17" s="161" t="s">
        <v>122</v>
      </c>
      <c r="AA17" s="161" t="s">
        <v>122</v>
      </c>
      <c r="AB17" s="161">
        <v>467.65940000000001</v>
      </c>
      <c r="AC17" s="161">
        <v>158.67250000000001</v>
      </c>
      <c r="AD17" s="162">
        <v>373.84040000000005</v>
      </c>
      <c r="AE17" s="163">
        <v>2.5304000000000428</v>
      </c>
      <c r="AF17" s="164">
        <v>6.8147908755488481E-3</v>
      </c>
    </row>
    <row r="18" spans="1:32" s="98" customFormat="1" ht="12" customHeight="1" x14ac:dyDescent="0.3">
      <c r="A18" s="150" t="s">
        <v>78</v>
      </c>
      <c r="B18" s="151">
        <v>364.69</v>
      </c>
      <c r="C18" s="151" t="s">
        <v>122</v>
      </c>
      <c r="D18" s="151">
        <v>344.44400000000002</v>
      </c>
      <c r="E18" s="151">
        <v>373.43119999999999</v>
      </c>
      <c r="F18" s="151">
        <v>402.29</v>
      </c>
      <c r="G18" s="151" t="s">
        <v>122</v>
      </c>
      <c r="H18" s="151">
        <v>371.66</v>
      </c>
      <c r="I18" s="151" t="s">
        <v>122</v>
      </c>
      <c r="J18" s="151">
        <v>395.44</v>
      </c>
      <c r="K18" s="151">
        <v>413</v>
      </c>
      <c r="L18" s="151">
        <v>359.45859999999999</v>
      </c>
      <c r="M18" s="151">
        <v>445.56</v>
      </c>
      <c r="N18" s="151" t="s">
        <v>122</v>
      </c>
      <c r="O18" s="151" t="s">
        <v>122</v>
      </c>
      <c r="P18" s="151" t="s">
        <v>124</v>
      </c>
      <c r="Q18" s="151" t="s">
        <v>124</v>
      </c>
      <c r="R18" s="151" t="s">
        <v>122</v>
      </c>
      <c r="S18" s="151" t="s">
        <v>122</v>
      </c>
      <c r="T18" s="151">
        <v>144</v>
      </c>
      <c r="U18" s="151">
        <v>401.35</v>
      </c>
      <c r="V18" s="151">
        <v>347.61290000000002</v>
      </c>
      <c r="W18" s="151">
        <v>397.4</v>
      </c>
      <c r="X18" s="151" t="s">
        <v>122</v>
      </c>
      <c r="Y18" s="151">
        <v>367</v>
      </c>
      <c r="Z18" s="151" t="s">
        <v>124</v>
      </c>
      <c r="AA18" s="151">
        <v>435.27</v>
      </c>
      <c r="AB18" s="151">
        <v>400.29200000000003</v>
      </c>
      <c r="AC18" s="151">
        <v>387.04320000000001</v>
      </c>
      <c r="AD18" s="153">
        <v>407.01250000000005</v>
      </c>
      <c r="AE18" s="154">
        <v>1.9442999999999984</v>
      </c>
      <c r="AF18" s="155">
        <v>4.7999324558185468E-3</v>
      </c>
    </row>
    <row r="19" spans="1:32" s="98" customFormat="1" ht="12" customHeight="1" x14ac:dyDescent="0.3">
      <c r="A19" s="150" t="s">
        <v>79</v>
      </c>
      <c r="B19" s="152">
        <v>342.7</v>
      </c>
      <c r="C19" s="152" t="s">
        <v>122</v>
      </c>
      <c r="D19" s="152">
        <v>341.38210000000004</v>
      </c>
      <c r="E19" s="152">
        <v>369.94870000000003</v>
      </c>
      <c r="F19" s="152">
        <v>399.01</v>
      </c>
      <c r="G19" s="152" t="s">
        <v>122</v>
      </c>
      <c r="H19" s="152">
        <v>368.72</v>
      </c>
      <c r="I19" s="152">
        <v>456.93</v>
      </c>
      <c r="J19" s="152">
        <v>390.9</v>
      </c>
      <c r="K19" s="152">
        <v>395</v>
      </c>
      <c r="L19" s="152">
        <v>352.29910000000001</v>
      </c>
      <c r="M19" s="152">
        <v>443.29</v>
      </c>
      <c r="N19" s="152" t="s">
        <v>122</v>
      </c>
      <c r="O19" s="152" t="s">
        <v>122</v>
      </c>
      <c r="P19" s="152" t="s">
        <v>124</v>
      </c>
      <c r="Q19" s="152" t="s">
        <v>124</v>
      </c>
      <c r="R19" s="152" t="s">
        <v>122</v>
      </c>
      <c r="S19" s="152" t="s">
        <v>122</v>
      </c>
      <c r="T19" s="152">
        <v>289</v>
      </c>
      <c r="U19" s="152">
        <v>410.01</v>
      </c>
      <c r="V19" s="152">
        <v>345.27840000000003</v>
      </c>
      <c r="W19" s="152">
        <v>398.1</v>
      </c>
      <c r="X19" s="152" t="s">
        <v>122</v>
      </c>
      <c r="Y19" s="152">
        <v>364.25</v>
      </c>
      <c r="Z19" s="152" t="s">
        <v>124</v>
      </c>
      <c r="AA19" s="152" t="s">
        <v>122</v>
      </c>
      <c r="AB19" s="152">
        <v>415.08879999999999</v>
      </c>
      <c r="AC19" s="152">
        <v>380.5016</v>
      </c>
      <c r="AD19" s="153">
        <v>394.13660000000004</v>
      </c>
      <c r="AE19" s="154">
        <v>0.29300000000000637</v>
      </c>
      <c r="AF19" s="155">
        <v>7.4395013655168278E-4</v>
      </c>
    </row>
    <row r="20" spans="1:32" s="98" customFormat="1" ht="12" customHeight="1" x14ac:dyDescent="0.3">
      <c r="A20" s="150" t="s">
        <v>80</v>
      </c>
      <c r="B20" s="152">
        <v>325.12</v>
      </c>
      <c r="C20" s="152" t="s">
        <v>122</v>
      </c>
      <c r="D20" s="152">
        <v>332.73900000000003</v>
      </c>
      <c r="E20" s="152">
        <v>348.38400000000001</v>
      </c>
      <c r="F20" s="152">
        <v>396.49</v>
      </c>
      <c r="G20" s="152" t="s">
        <v>124</v>
      </c>
      <c r="H20" s="152">
        <v>361.94</v>
      </c>
      <c r="I20" s="152">
        <v>442.11</v>
      </c>
      <c r="J20" s="152">
        <v>380.5</v>
      </c>
      <c r="K20" s="152">
        <v>386</v>
      </c>
      <c r="L20" s="152">
        <v>351.3535</v>
      </c>
      <c r="M20" s="152">
        <v>394.78</v>
      </c>
      <c r="N20" s="152" t="s">
        <v>122</v>
      </c>
      <c r="O20" s="152">
        <v>254.41</v>
      </c>
      <c r="P20" s="152" t="s">
        <v>124</v>
      </c>
      <c r="Q20" s="152" t="s">
        <v>124</v>
      </c>
      <c r="R20" s="152">
        <v>233.3938</v>
      </c>
      <c r="S20" s="152" t="s">
        <v>122</v>
      </c>
      <c r="T20" s="152" t="s">
        <v>122</v>
      </c>
      <c r="U20" s="152">
        <v>386.02</v>
      </c>
      <c r="V20" s="152">
        <v>338.27480000000003</v>
      </c>
      <c r="W20" s="152">
        <v>375.9</v>
      </c>
      <c r="X20" s="152">
        <v>313.69920000000002</v>
      </c>
      <c r="Y20" s="152">
        <v>360.44</v>
      </c>
      <c r="Z20" s="152">
        <v>337.16</v>
      </c>
      <c r="AA20" s="152">
        <v>404.13</v>
      </c>
      <c r="AB20" s="152">
        <v>411.48700000000002</v>
      </c>
      <c r="AC20" s="152">
        <v>375.80440000000004</v>
      </c>
      <c r="AD20" s="153">
        <v>378.02100000000002</v>
      </c>
      <c r="AE20" s="154">
        <v>2.3270999999999731</v>
      </c>
      <c r="AF20" s="155">
        <v>6.1941383663668024E-3</v>
      </c>
    </row>
    <row r="21" spans="1:32" s="98" customFormat="1" ht="12" customHeight="1" x14ac:dyDescent="0.3">
      <c r="A21" s="150" t="s">
        <v>81</v>
      </c>
      <c r="B21" s="156">
        <v>301.41000000000003</v>
      </c>
      <c r="C21" s="156" t="s">
        <v>122</v>
      </c>
      <c r="D21" s="156">
        <v>331.61510000000004</v>
      </c>
      <c r="E21" s="156">
        <v>357.09020000000004</v>
      </c>
      <c r="F21" s="156">
        <v>392.15</v>
      </c>
      <c r="G21" s="156" t="s">
        <v>122</v>
      </c>
      <c r="H21" s="156">
        <v>357.69</v>
      </c>
      <c r="I21" s="156">
        <v>382.08</v>
      </c>
      <c r="J21" s="156">
        <v>371.31</v>
      </c>
      <c r="K21" s="156">
        <v>380</v>
      </c>
      <c r="L21" s="156">
        <v>347.16590000000002</v>
      </c>
      <c r="M21" s="156">
        <v>401.61</v>
      </c>
      <c r="N21" s="156" t="s">
        <v>122</v>
      </c>
      <c r="O21" s="156" t="s">
        <v>122</v>
      </c>
      <c r="P21" s="156" t="s">
        <v>124</v>
      </c>
      <c r="Q21" s="156" t="s">
        <v>124</v>
      </c>
      <c r="R21" s="156" t="s">
        <v>122</v>
      </c>
      <c r="S21" s="156" t="s">
        <v>122</v>
      </c>
      <c r="T21" s="156">
        <v>315</v>
      </c>
      <c r="U21" s="156">
        <v>400.97</v>
      </c>
      <c r="V21" s="156">
        <v>333.60570000000001</v>
      </c>
      <c r="W21" s="156">
        <v>384.2</v>
      </c>
      <c r="X21" s="156">
        <v>345.435</v>
      </c>
      <c r="Y21" s="156">
        <v>361.45</v>
      </c>
      <c r="Z21" s="156">
        <v>344.38</v>
      </c>
      <c r="AA21" s="156">
        <v>408.59</v>
      </c>
      <c r="AB21" s="156">
        <v>415.18620000000004</v>
      </c>
      <c r="AC21" s="156">
        <v>378.5179</v>
      </c>
      <c r="AD21" s="157">
        <v>376.18990000000002</v>
      </c>
      <c r="AE21" s="158">
        <v>0.11400000000003274</v>
      </c>
      <c r="AF21" s="159">
        <v>3.0313029896367395E-4</v>
      </c>
    </row>
    <row r="22" spans="1:32" s="98" customFormat="1" ht="12" customHeight="1" x14ac:dyDescent="0.3">
      <c r="A22" s="150" t="s">
        <v>82</v>
      </c>
      <c r="B22" s="152">
        <v>294.95</v>
      </c>
      <c r="C22" s="152">
        <v>311.57580000000002</v>
      </c>
      <c r="D22" s="152">
        <v>318.2047</v>
      </c>
      <c r="E22" s="152">
        <v>321.19370000000004</v>
      </c>
      <c r="F22" s="152">
        <v>353.82</v>
      </c>
      <c r="G22" s="152" t="s">
        <v>124</v>
      </c>
      <c r="H22" s="152">
        <v>338.76</v>
      </c>
      <c r="I22" s="152">
        <v>388.89</v>
      </c>
      <c r="J22" s="152">
        <v>349.21</v>
      </c>
      <c r="K22" s="152">
        <v>327</v>
      </c>
      <c r="L22" s="152">
        <v>339.0609</v>
      </c>
      <c r="M22" s="152">
        <v>333.86</v>
      </c>
      <c r="N22" s="152">
        <v>303</v>
      </c>
      <c r="O22" s="152">
        <v>230.84</v>
      </c>
      <c r="P22" s="152">
        <v>275.07</v>
      </c>
      <c r="Q22" s="152" t="s">
        <v>124</v>
      </c>
      <c r="R22" s="152">
        <v>242.53840000000002</v>
      </c>
      <c r="S22" s="152">
        <v>350.64</v>
      </c>
      <c r="T22" s="152">
        <v>317</v>
      </c>
      <c r="U22" s="152">
        <v>349.28</v>
      </c>
      <c r="V22" s="152">
        <v>327.06900000000002</v>
      </c>
      <c r="W22" s="152">
        <v>344.7</v>
      </c>
      <c r="X22" s="152">
        <v>273.09989999999999</v>
      </c>
      <c r="Y22" s="152">
        <v>344.16</v>
      </c>
      <c r="Z22" s="152">
        <v>305.76</v>
      </c>
      <c r="AA22" s="152">
        <v>356.63</v>
      </c>
      <c r="AB22" s="152">
        <v>395.61940000000004</v>
      </c>
      <c r="AC22" s="152">
        <v>330.72750000000002</v>
      </c>
      <c r="AD22" s="153">
        <v>337.63640000000004</v>
      </c>
      <c r="AE22" s="154">
        <v>0.52590000000003556</v>
      </c>
      <c r="AF22" s="155">
        <v>1.5600226038644171E-3</v>
      </c>
    </row>
    <row r="23" spans="1:32" s="98" customFormat="1" ht="12" customHeight="1" thickBot="1" x14ac:dyDescent="0.35">
      <c r="A23" s="150" t="s">
        <v>83</v>
      </c>
      <c r="B23" s="152">
        <v>277.02</v>
      </c>
      <c r="C23" s="152" t="s">
        <v>122</v>
      </c>
      <c r="D23" s="152">
        <v>327.58420000000001</v>
      </c>
      <c r="E23" s="152">
        <v>327.22110000000004</v>
      </c>
      <c r="F23" s="152">
        <v>357.47</v>
      </c>
      <c r="G23" s="152" t="s">
        <v>122</v>
      </c>
      <c r="H23" s="152">
        <v>342.69</v>
      </c>
      <c r="I23" s="152">
        <v>333.69</v>
      </c>
      <c r="J23" s="152">
        <v>351.12</v>
      </c>
      <c r="K23" s="152">
        <v>335</v>
      </c>
      <c r="L23" s="152">
        <v>342.70820000000003</v>
      </c>
      <c r="M23" s="152" t="s">
        <v>122</v>
      </c>
      <c r="N23" s="152" t="s">
        <v>122</v>
      </c>
      <c r="O23" s="152">
        <v>226.28</v>
      </c>
      <c r="P23" s="152" t="s">
        <v>124</v>
      </c>
      <c r="Q23" s="152" t="s">
        <v>124</v>
      </c>
      <c r="R23" s="152" t="s">
        <v>122</v>
      </c>
      <c r="S23" s="152">
        <v>341.68</v>
      </c>
      <c r="T23" s="152">
        <v>345</v>
      </c>
      <c r="U23" s="152">
        <v>356.09</v>
      </c>
      <c r="V23" s="152">
        <v>324.03410000000002</v>
      </c>
      <c r="W23" s="152">
        <v>362.8</v>
      </c>
      <c r="X23" s="152">
        <v>258.24060000000003</v>
      </c>
      <c r="Y23" s="152">
        <v>343.13</v>
      </c>
      <c r="Z23" s="152">
        <v>321.27</v>
      </c>
      <c r="AA23" s="152">
        <v>373.36</v>
      </c>
      <c r="AB23" s="152">
        <v>410.90290000000005</v>
      </c>
      <c r="AC23" s="152">
        <v>348.98080000000004</v>
      </c>
      <c r="AD23" s="153">
        <v>347.78880000000004</v>
      </c>
      <c r="AE23" s="154">
        <v>2.535000000000025</v>
      </c>
      <c r="AF23" s="155">
        <v>7.3424246163258013E-3</v>
      </c>
    </row>
    <row r="24" spans="1:32" s="165" customFormat="1" ht="12" customHeight="1" thickBot="1" x14ac:dyDescent="0.35">
      <c r="A24" s="160" t="s">
        <v>84</v>
      </c>
      <c r="B24" s="161">
        <v>349.02480000000003</v>
      </c>
      <c r="C24" s="161">
        <v>311.57580000000002</v>
      </c>
      <c r="D24" s="161">
        <v>331.69319999999999</v>
      </c>
      <c r="E24" s="161">
        <v>341.7552</v>
      </c>
      <c r="F24" s="161">
        <v>387.1995</v>
      </c>
      <c r="G24" s="161" t="s">
        <v>124</v>
      </c>
      <c r="H24" s="161">
        <v>358.88380000000001</v>
      </c>
      <c r="I24" s="161">
        <v>422.5693</v>
      </c>
      <c r="J24" s="161">
        <v>383.2724</v>
      </c>
      <c r="K24" s="161">
        <v>384.55840000000001</v>
      </c>
      <c r="L24" s="161">
        <v>348.87970000000001</v>
      </c>
      <c r="M24" s="161">
        <v>435.6035</v>
      </c>
      <c r="N24" s="161">
        <v>303</v>
      </c>
      <c r="O24" s="161">
        <v>234.84950000000001</v>
      </c>
      <c r="P24" s="161" t="s">
        <v>124</v>
      </c>
      <c r="Q24" s="161" t="s">
        <v>124</v>
      </c>
      <c r="R24" s="161">
        <v>241.0094</v>
      </c>
      <c r="S24" s="161">
        <v>348.60740000000004</v>
      </c>
      <c r="T24" s="161">
        <v>246.69580000000002</v>
      </c>
      <c r="U24" s="161">
        <v>396.99010000000004</v>
      </c>
      <c r="V24" s="161">
        <v>330.7774</v>
      </c>
      <c r="W24" s="161">
        <v>379.7192</v>
      </c>
      <c r="X24" s="161">
        <v>280.17290000000003</v>
      </c>
      <c r="Y24" s="161">
        <v>359.16560000000004</v>
      </c>
      <c r="Z24" s="161" t="s">
        <v>124</v>
      </c>
      <c r="AA24" s="161">
        <v>371.5016</v>
      </c>
      <c r="AB24" s="161">
        <v>408.48060000000004</v>
      </c>
      <c r="AC24" s="161">
        <v>365.5779</v>
      </c>
      <c r="AD24" s="162">
        <v>377.44890000000004</v>
      </c>
      <c r="AE24" s="163">
        <v>1.2909999999999968</v>
      </c>
      <c r="AF24" s="164">
        <v>3.4320693517270184E-3</v>
      </c>
    </row>
    <row r="25" spans="1:32" s="98" customFormat="1" ht="12" customHeight="1" thickBot="1" x14ac:dyDescent="0.35">
      <c r="A25" s="150" t="s">
        <v>85</v>
      </c>
      <c r="B25" s="151" t="s">
        <v>122</v>
      </c>
      <c r="C25" s="151" t="s">
        <v>122</v>
      </c>
      <c r="D25" s="151" t="s">
        <v>122</v>
      </c>
      <c r="E25" s="151" t="s">
        <v>122</v>
      </c>
      <c r="F25" s="151" t="s">
        <v>122</v>
      </c>
      <c r="G25" s="151" t="s">
        <v>122</v>
      </c>
      <c r="H25" s="151">
        <v>313.10000000000002</v>
      </c>
      <c r="I25" s="151" t="s">
        <v>122</v>
      </c>
      <c r="J25" s="151" t="s">
        <v>122</v>
      </c>
      <c r="K25" s="151" t="s">
        <v>122</v>
      </c>
      <c r="L25" s="151" t="s">
        <v>122</v>
      </c>
      <c r="M25" s="151" t="s">
        <v>122</v>
      </c>
      <c r="N25" s="151" t="s">
        <v>122</v>
      </c>
      <c r="O25" s="151" t="s">
        <v>122</v>
      </c>
      <c r="P25" s="151" t="s">
        <v>124</v>
      </c>
      <c r="Q25" s="151" t="s">
        <v>124</v>
      </c>
      <c r="R25" s="151" t="s">
        <v>122</v>
      </c>
      <c r="S25" s="151" t="s">
        <v>122</v>
      </c>
      <c r="T25" s="151" t="s">
        <v>122</v>
      </c>
      <c r="U25" s="151">
        <v>351.78</v>
      </c>
      <c r="V25" s="151">
        <v>330.80420000000004</v>
      </c>
      <c r="W25" s="151">
        <v>287.90000000000003</v>
      </c>
      <c r="X25" s="151">
        <v>278.84000000000003</v>
      </c>
      <c r="Y25" s="151">
        <v>355.9</v>
      </c>
      <c r="Z25" s="151">
        <v>344.72</v>
      </c>
      <c r="AA25" s="151" t="s">
        <v>122</v>
      </c>
      <c r="AB25" s="151">
        <v>392.69900000000001</v>
      </c>
      <c r="AC25" s="151" t="s">
        <v>122</v>
      </c>
      <c r="AD25" s="153">
        <v>331.43560000000002</v>
      </c>
      <c r="AE25" s="154">
        <v>7.6204999999999927</v>
      </c>
      <c r="AF25" s="155">
        <v>2.353349179825151E-2</v>
      </c>
    </row>
    <row r="26" spans="1:32" s="165" customFormat="1" ht="12" customHeight="1" thickBot="1" x14ac:dyDescent="0.35">
      <c r="A26" s="160" t="s">
        <v>86</v>
      </c>
      <c r="B26" s="161" t="s">
        <v>122</v>
      </c>
      <c r="C26" s="161" t="s">
        <v>122</v>
      </c>
      <c r="D26" s="161" t="s">
        <v>122</v>
      </c>
      <c r="E26" s="161" t="s">
        <v>122</v>
      </c>
      <c r="F26" s="161" t="s">
        <v>122</v>
      </c>
      <c r="G26" s="161" t="s">
        <v>122</v>
      </c>
      <c r="H26" s="161">
        <v>313.10000000000002</v>
      </c>
      <c r="I26" s="161" t="s">
        <v>122</v>
      </c>
      <c r="J26" s="161" t="s">
        <v>122</v>
      </c>
      <c r="K26" s="161" t="s">
        <v>122</v>
      </c>
      <c r="L26" s="161" t="s">
        <v>122</v>
      </c>
      <c r="M26" s="161" t="s">
        <v>122</v>
      </c>
      <c r="N26" s="161" t="s">
        <v>122</v>
      </c>
      <c r="O26" s="161" t="s">
        <v>122</v>
      </c>
      <c r="P26" s="161" t="s">
        <v>124</v>
      </c>
      <c r="Q26" s="161" t="s">
        <v>124</v>
      </c>
      <c r="R26" s="161" t="s">
        <v>122</v>
      </c>
      <c r="S26" s="161" t="s">
        <v>122</v>
      </c>
      <c r="T26" s="161" t="s">
        <v>122</v>
      </c>
      <c r="U26" s="161">
        <v>351.78</v>
      </c>
      <c r="V26" s="161">
        <v>330.80420000000004</v>
      </c>
      <c r="W26" s="161">
        <v>287.90000000000003</v>
      </c>
      <c r="X26" s="161">
        <v>278.84000000000003</v>
      </c>
      <c r="Y26" s="161">
        <v>355.9</v>
      </c>
      <c r="Z26" s="161">
        <v>344.72</v>
      </c>
      <c r="AA26" s="161" t="s">
        <v>122</v>
      </c>
      <c r="AB26" s="161">
        <v>392.69900000000001</v>
      </c>
      <c r="AC26" s="161" t="s">
        <v>122</v>
      </c>
      <c r="AD26" s="162">
        <v>331.43560000000002</v>
      </c>
      <c r="AE26" s="163">
        <v>7.6204999999999927</v>
      </c>
      <c r="AF26" s="164">
        <v>2.353349179825151E-2</v>
      </c>
    </row>
    <row r="27" spans="1:32" s="98" customFormat="1" ht="12" customHeight="1" x14ac:dyDescent="0.3">
      <c r="A27" s="150" t="s">
        <v>87</v>
      </c>
      <c r="B27" s="151" t="s">
        <v>122</v>
      </c>
      <c r="C27" s="151" t="s">
        <v>122</v>
      </c>
      <c r="D27" s="151" t="s">
        <v>122</v>
      </c>
      <c r="E27" s="151" t="s">
        <v>122</v>
      </c>
      <c r="F27" s="151" t="s">
        <v>122</v>
      </c>
      <c r="G27" s="151" t="s">
        <v>122</v>
      </c>
      <c r="H27" s="151">
        <v>379.55</v>
      </c>
      <c r="I27" s="151" t="s">
        <v>122</v>
      </c>
      <c r="J27" s="151" t="s">
        <v>122</v>
      </c>
      <c r="K27" s="151" t="s">
        <v>122</v>
      </c>
      <c r="L27" s="151" t="s">
        <v>122</v>
      </c>
      <c r="M27" s="151">
        <v>410</v>
      </c>
      <c r="N27" s="151" t="s">
        <v>122</v>
      </c>
      <c r="O27" s="151" t="s">
        <v>122</v>
      </c>
      <c r="P27" s="151" t="s">
        <v>122</v>
      </c>
      <c r="Q27" s="151" t="s">
        <v>122</v>
      </c>
      <c r="R27" s="151" t="s">
        <v>122</v>
      </c>
      <c r="S27" s="151" t="s">
        <v>122</v>
      </c>
      <c r="T27" s="151" t="s">
        <v>122</v>
      </c>
      <c r="U27" s="151">
        <v>422.46</v>
      </c>
      <c r="V27" s="151" t="s">
        <v>122</v>
      </c>
      <c r="W27" s="151" t="s">
        <v>122</v>
      </c>
      <c r="X27" s="151" t="s">
        <v>122</v>
      </c>
      <c r="Y27" s="151" t="s">
        <v>122</v>
      </c>
      <c r="Z27" s="151" t="s">
        <v>122</v>
      </c>
      <c r="AA27" s="151" t="s">
        <v>122</v>
      </c>
      <c r="AB27" s="151" t="s">
        <v>122</v>
      </c>
      <c r="AC27" s="151">
        <v>397.02790000000005</v>
      </c>
      <c r="AD27" s="153">
        <v>393.19630000000001</v>
      </c>
      <c r="AE27" s="154">
        <v>-8.9331999999999994</v>
      </c>
      <c r="AF27" s="155">
        <v>-2.2214734308226576E-2</v>
      </c>
    </row>
    <row r="28" spans="1:32" s="98" customFormat="1" ht="12" customHeight="1" x14ac:dyDescent="0.3">
      <c r="A28" s="150" t="s">
        <v>88</v>
      </c>
      <c r="B28" s="152" t="s">
        <v>122</v>
      </c>
      <c r="C28" s="152" t="s">
        <v>122</v>
      </c>
      <c r="D28" s="152" t="s">
        <v>122</v>
      </c>
      <c r="E28" s="152" t="s">
        <v>122</v>
      </c>
      <c r="F28" s="152" t="s">
        <v>122</v>
      </c>
      <c r="G28" s="152" t="s">
        <v>122</v>
      </c>
      <c r="H28" s="152">
        <v>379.48</v>
      </c>
      <c r="I28" s="152" t="s">
        <v>122</v>
      </c>
      <c r="J28" s="152" t="s">
        <v>122</v>
      </c>
      <c r="K28" s="152">
        <v>395</v>
      </c>
      <c r="L28" s="152" t="s">
        <v>122</v>
      </c>
      <c r="M28" s="152" t="s">
        <v>122</v>
      </c>
      <c r="N28" s="152" t="s">
        <v>122</v>
      </c>
      <c r="O28" s="152" t="s">
        <v>122</v>
      </c>
      <c r="P28" s="152" t="s">
        <v>122</v>
      </c>
      <c r="Q28" s="152" t="s">
        <v>122</v>
      </c>
      <c r="R28" s="152" t="s">
        <v>122</v>
      </c>
      <c r="S28" s="152" t="s">
        <v>122</v>
      </c>
      <c r="T28" s="152" t="s">
        <v>122</v>
      </c>
      <c r="U28" s="152">
        <v>424.5</v>
      </c>
      <c r="V28" s="152" t="s">
        <v>122</v>
      </c>
      <c r="W28" s="152" t="s">
        <v>122</v>
      </c>
      <c r="X28" s="152" t="s">
        <v>122</v>
      </c>
      <c r="Y28" s="152" t="s">
        <v>122</v>
      </c>
      <c r="Z28" s="152" t="s">
        <v>122</v>
      </c>
      <c r="AA28" s="152" t="s">
        <v>122</v>
      </c>
      <c r="AB28" s="152" t="s">
        <v>122</v>
      </c>
      <c r="AC28" s="152">
        <v>401.49290000000002</v>
      </c>
      <c r="AD28" s="153">
        <v>396.2079</v>
      </c>
      <c r="AE28" s="154">
        <v>-0.12910000000005084</v>
      </c>
      <c r="AF28" s="155">
        <v>-3.2573289902292952E-4</v>
      </c>
    </row>
    <row r="29" spans="1:32" s="98" customFormat="1" ht="12" customHeight="1" x14ac:dyDescent="0.3">
      <c r="A29" s="150" t="s">
        <v>89</v>
      </c>
      <c r="B29" s="152" t="s">
        <v>122</v>
      </c>
      <c r="C29" s="152" t="s">
        <v>122</v>
      </c>
      <c r="D29" s="152" t="s">
        <v>122</v>
      </c>
      <c r="E29" s="152" t="s">
        <v>122</v>
      </c>
      <c r="F29" s="152" t="s">
        <v>122</v>
      </c>
      <c r="G29" s="152" t="s">
        <v>122</v>
      </c>
      <c r="H29" s="152">
        <v>375.75</v>
      </c>
      <c r="I29" s="152" t="s">
        <v>122</v>
      </c>
      <c r="J29" s="152" t="s">
        <v>122</v>
      </c>
      <c r="K29" s="152" t="s">
        <v>122</v>
      </c>
      <c r="L29" s="152" t="s">
        <v>122</v>
      </c>
      <c r="M29" s="152" t="s">
        <v>122</v>
      </c>
      <c r="N29" s="152" t="s">
        <v>122</v>
      </c>
      <c r="O29" s="152" t="s">
        <v>122</v>
      </c>
      <c r="P29" s="152" t="s">
        <v>122</v>
      </c>
      <c r="Q29" s="152" t="s">
        <v>122</v>
      </c>
      <c r="R29" s="152" t="s">
        <v>122</v>
      </c>
      <c r="S29" s="152" t="s">
        <v>122</v>
      </c>
      <c r="T29" s="152" t="s">
        <v>122</v>
      </c>
      <c r="U29" s="152">
        <v>426.99</v>
      </c>
      <c r="V29" s="152" t="s">
        <v>122</v>
      </c>
      <c r="W29" s="152" t="s">
        <v>122</v>
      </c>
      <c r="X29" s="152" t="s">
        <v>122</v>
      </c>
      <c r="Y29" s="152" t="s">
        <v>122</v>
      </c>
      <c r="Z29" s="152" t="s">
        <v>122</v>
      </c>
      <c r="AA29" s="152" t="s">
        <v>122</v>
      </c>
      <c r="AB29" s="152" t="s">
        <v>122</v>
      </c>
      <c r="AC29" s="152">
        <v>400.24250000000001</v>
      </c>
      <c r="AD29" s="153">
        <v>397.68650000000002</v>
      </c>
      <c r="AE29" s="154">
        <v>0.31009999999997717</v>
      </c>
      <c r="AF29" s="155">
        <v>7.803684365754412E-4</v>
      </c>
    </row>
    <row r="30" spans="1:32" s="98" customFormat="1" ht="12" customHeight="1" x14ac:dyDescent="0.3">
      <c r="A30" s="150" t="s">
        <v>90</v>
      </c>
      <c r="B30" s="156" t="s">
        <v>122</v>
      </c>
      <c r="C30" s="156" t="s">
        <v>122</v>
      </c>
      <c r="D30" s="156" t="s">
        <v>122</v>
      </c>
      <c r="E30" s="156">
        <v>379.05680000000001</v>
      </c>
      <c r="F30" s="156" t="s">
        <v>122</v>
      </c>
      <c r="G30" s="156" t="s">
        <v>122</v>
      </c>
      <c r="H30" s="156">
        <v>369.76</v>
      </c>
      <c r="I30" s="156" t="s">
        <v>122</v>
      </c>
      <c r="J30" s="156" t="s">
        <v>122</v>
      </c>
      <c r="K30" s="156">
        <v>367</v>
      </c>
      <c r="L30" s="156" t="s">
        <v>122</v>
      </c>
      <c r="M30" s="156" t="s">
        <v>122</v>
      </c>
      <c r="N30" s="156" t="s">
        <v>122</v>
      </c>
      <c r="O30" s="156" t="s">
        <v>122</v>
      </c>
      <c r="P30" s="156" t="s">
        <v>122</v>
      </c>
      <c r="Q30" s="156" t="s">
        <v>124</v>
      </c>
      <c r="R30" s="156" t="s">
        <v>122</v>
      </c>
      <c r="S30" s="156" t="s">
        <v>122</v>
      </c>
      <c r="T30" s="156" t="s">
        <v>122</v>
      </c>
      <c r="U30" s="156">
        <v>411.71</v>
      </c>
      <c r="V30" s="156" t="s">
        <v>122</v>
      </c>
      <c r="W30" s="156" t="s">
        <v>122</v>
      </c>
      <c r="X30" s="156" t="s">
        <v>122</v>
      </c>
      <c r="Y30" s="156" t="s">
        <v>122</v>
      </c>
      <c r="Z30" s="156" t="s">
        <v>122</v>
      </c>
      <c r="AA30" s="156" t="s">
        <v>122</v>
      </c>
      <c r="AB30" s="156">
        <v>423.7527</v>
      </c>
      <c r="AC30" s="156">
        <v>399.69560000000001</v>
      </c>
      <c r="AD30" s="157">
        <v>385.76490000000001</v>
      </c>
      <c r="AE30" s="158">
        <v>2.8195999999999799</v>
      </c>
      <c r="AF30" s="159">
        <v>7.3629314682801426E-3</v>
      </c>
    </row>
    <row r="31" spans="1:32" s="98" customFormat="1" ht="12" customHeight="1" x14ac:dyDescent="0.3">
      <c r="A31" s="150" t="s">
        <v>91</v>
      </c>
      <c r="B31" s="152" t="s">
        <v>122</v>
      </c>
      <c r="C31" s="152" t="s">
        <v>122</v>
      </c>
      <c r="D31" s="152" t="s">
        <v>122</v>
      </c>
      <c r="E31" s="152">
        <v>346.64269999999999</v>
      </c>
      <c r="F31" s="152" t="s">
        <v>122</v>
      </c>
      <c r="G31" s="152" t="s">
        <v>122</v>
      </c>
      <c r="H31" s="152">
        <v>369.87</v>
      </c>
      <c r="I31" s="152" t="s">
        <v>122</v>
      </c>
      <c r="J31" s="152" t="s">
        <v>122</v>
      </c>
      <c r="K31" s="152" t="s">
        <v>122</v>
      </c>
      <c r="L31" s="152" t="s">
        <v>122</v>
      </c>
      <c r="M31" s="152" t="s">
        <v>122</v>
      </c>
      <c r="N31" s="152" t="s">
        <v>122</v>
      </c>
      <c r="O31" s="152" t="s">
        <v>122</v>
      </c>
      <c r="P31" s="152" t="s">
        <v>122</v>
      </c>
      <c r="Q31" s="152" t="s">
        <v>122</v>
      </c>
      <c r="R31" s="152" t="s">
        <v>122</v>
      </c>
      <c r="S31" s="152" t="s">
        <v>122</v>
      </c>
      <c r="T31" s="152" t="s">
        <v>122</v>
      </c>
      <c r="U31" s="152">
        <v>391</v>
      </c>
      <c r="V31" s="152" t="s">
        <v>122</v>
      </c>
      <c r="W31" s="152" t="s">
        <v>122</v>
      </c>
      <c r="X31" s="152" t="s">
        <v>122</v>
      </c>
      <c r="Y31" s="152" t="s">
        <v>122</v>
      </c>
      <c r="Z31" s="152" t="s">
        <v>122</v>
      </c>
      <c r="AA31" s="152" t="s">
        <v>122</v>
      </c>
      <c r="AB31" s="152">
        <v>430.95640000000003</v>
      </c>
      <c r="AC31" s="152">
        <v>403.22390000000001</v>
      </c>
      <c r="AD31" s="153">
        <v>395.61020000000002</v>
      </c>
      <c r="AE31" s="154">
        <v>2.3795000000000073</v>
      </c>
      <c r="AF31" s="155">
        <v>6.0511552124490973E-3</v>
      </c>
    </row>
    <row r="32" spans="1:32" s="98" customFormat="1" ht="12" customHeight="1" x14ac:dyDescent="0.3">
      <c r="A32" s="150" t="s">
        <v>92</v>
      </c>
      <c r="B32" s="151" t="s">
        <v>122</v>
      </c>
      <c r="C32" s="151" t="s">
        <v>122</v>
      </c>
      <c r="D32" s="151" t="s">
        <v>122</v>
      </c>
      <c r="E32" s="151">
        <v>397.13900000000001</v>
      </c>
      <c r="F32" s="151" t="s">
        <v>122</v>
      </c>
      <c r="G32" s="151" t="s">
        <v>122</v>
      </c>
      <c r="H32" s="151">
        <v>355.62</v>
      </c>
      <c r="I32" s="151" t="s">
        <v>122</v>
      </c>
      <c r="J32" s="151" t="s">
        <v>122</v>
      </c>
      <c r="K32" s="151">
        <v>313</v>
      </c>
      <c r="L32" s="151" t="s">
        <v>122</v>
      </c>
      <c r="M32" s="151" t="s">
        <v>122</v>
      </c>
      <c r="N32" s="151" t="s">
        <v>122</v>
      </c>
      <c r="O32" s="151" t="s">
        <v>122</v>
      </c>
      <c r="P32" s="151" t="s">
        <v>122</v>
      </c>
      <c r="Q32" s="151" t="s">
        <v>122</v>
      </c>
      <c r="R32" s="151" t="s">
        <v>122</v>
      </c>
      <c r="S32" s="151" t="s">
        <v>122</v>
      </c>
      <c r="T32" s="151" t="s">
        <v>122</v>
      </c>
      <c r="U32" s="151">
        <v>386</v>
      </c>
      <c r="V32" s="151" t="s">
        <v>122</v>
      </c>
      <c r="W32" s="151" t="s">
        <v>122</v>
      </c>
      <c r="X32" s="151">
        <v>302.04079999999999</v>
      </c>
      <c r="Y32" s="151" t="s">
        <v>122</v>
      </c>
      <c r="Z32" s="151" t="s">
        <v>122</v>
      </c>
      <c r="AA32" s="151" t="s">
        <v>122</v>
      </c>
      <c r="AB32" s="151">
        <v>390.65469999999999</v>
      </c>
      <c r="AC32" s="151">
        <v>376.81850000000003</v>
      </c>
      <c r="AD32" s="153">
        <v>359.15300000000002</v>
      </c>
      <c r="AE32" s="154">
        <v>1.90300000000002</v>
      </c>
      <c r="AF32" s="155">
        <v>5.3268019594122328E-3</v>
      </c>
    </row>
    <row r="33" spans="1:32" s="98" customFormat="1" ht="12" customHeight="1" thickBot="1" x14ac:dyDescent="0.35">
      <c r="A33" s="150" t="s">
        <v>93</v>
      </c>
      <c r="B33" s="152" t="s">
        <v>122</v>
      </c>
      <c r="C33" s="152" t="s">
        <v>122</v>
      </c>
      <c r="D33" s="152" t="s">
        <v>122</v>
      </c>
      <c r="E33" s="152" t="s">
        <v>122</v>
      </c>
      <c r="F33" s="152" t="s">
        <v>122</v>
      </c>
      <c r="G33" s="152" t="s">
        <v>122</v>
      </c>
      <c r="H33" s="152">
        <v>358.29</v>
      </c>
      <c r="I33" s="152" t="s">
        <v>122</v>
      </c>
      <c r="J33" s="152" t="s">
        <v>122</v>
      </c>
      <c r="K33" s="152" t="s">
        <v>122</v>
      </c>
      <c r="L33" s="152" t="s">
        <v>122</v>
      </c>
      <c r="M33" s="152" t="s">
        <v>122</v>
      </c>
      <c r="N33" s="152" t="s">
        <v>122</v>
      </c>
      <c r="O33" s="152" t="s">
        <v>122</v>
      </c>
      <c r="P33" s="152" t="s">
        <v>122</v>
      </c>
      <c r="Q33" s="152" t="s">
        <v>122</v>
      </c>
      <c r="R33" s="152" t="s">
        <v>122</v>
      </c>
      <c r="S33" s="152" t="s">
        <v>122</v>
      </c>
      <c r="T33" s="152" t="s">
        <v>122</v>
      </c>
      <c r="U33" s="152" t="s">
        <v>122</v>
      </c>
      <c r="V33" s="152" t="s">
        <v>122</v>
      </c>
      <c r="W33" s="152" t="s">
        <v>122</v>
      </c>
      <c r="X33" s="152" t="s">
        <v>122</v>
      </c>
      <c r="Y33" s="152" t="s">
        <v>122</v>
      </c>
      <c r="Z33" s="152" t="s">
        <v>122</v>
      </c>
      <c r="AA33" s="152" t="s">
        <v>122</v>
      </c>
      <c r="AB33" s="152">
        <v>422.58460000000002</v>
      </c>
      <c r="AC33" s="152">
        <v>386.43540000000002</v>
      </c>
      <c r="AD33" s="153">
        <v>377.77080000000001</v>
      </c>
      <c r="AE33" s="154">
        <v>6.8186999999999784</v>
      </c>
      <c r="AF33" s="155">
        <v>1.8381618543202687E-2</v>
      </c>
    </row>
    <row r="34" spans="1:32" s="165" customFormat="1" ht="12" customHeight="1" thickBot="1" x14ac:dyDescent="0.35">
      <c r="A34" s="160" t="s">
        <v>94</v>
      </c>
      <c r="B34" s="161" t="s">
        <v>122</v>
      </c>
      <c r="C34" s="161" t="s">
        <v>122</v>
      </c>
      <c r="D34" s="161" t="s">
        <v>122</v>
      </c>
      <c r="E34" s="161">
        <v>385.33050000000003</v>
      </c>
      <c r="F34" s="161" t="s">
        <v>122</v>
      </c>
      <c r="G34" s="161" t="s">
        <v>122</v>
      </c>
      <c r="H34" s="161">
        <v>364.54310000000004</v>
      </c>
      <c r="I34" s="161" t="s">
        <v>122</v>
      </c>
      <c r="J34" s="161" t="s">
        <v>122</v>
      </c>
      <c r="K34" s="161">
        <v>338.32580000000002</v>
      </c>
      <c r="L34" s="161" t="s">
        <v>122</v>
      </c>
      <c r="M34" s="161">
        <v>410</v>
      </c>
      <c r="N34" s="161" t="s">
        <v>122</v>
      </c>
      <c r="O34" s="161" t="s">
        <v>122</v>
      </c>
      <c r="P34" s="161" t="s">
        <v>122</v>
      </c>
      <c r="Q34" s="161" t="s">
        <v>124</v>
      </c>
      <c r="R34" s="161" t="s">
        <v>122</v>
      </c>
      <c r="S34" s="161" t="s">
        <v>122</v>
      </c>
      <c r="T34" s="161" t="s">
        <v>122</v>
      </c>
      <c r="U34" s="161">
        <v>415.70890000000003</v>
      </c>
      <c r="V34" s="161" t="s">
        <v>122</v>
      </c>
      <c r="W34" s="161" t="s">
        <v>122</v>
      </c>
      <c r="X34" s="161">
        <v>302.04079999999999</v>
      </c>
      <c r="Y34" s="161" t="s">
        <v>122</v>
      </c>
      <c r="Z34" s="161" t="s">
        <v>122</v>
      </c>
      <c r="AA34" s="161" t="s">
        <v>122</v>
      </c>
      <c r="AB34" s="161">
        <v>400.43100000000004</v>
      </c>
      <c r="AC34" s="161">
        <v>394.36250000000001</v>
      </c>
      <c r="AD34" s="162">
        <v>381.33670000000001</v>
      </c>
      <c r="AE34" s="163">
        <v>2.3392999999999802</v>
      </c>
      <c r="AF34" s="164">
        <v>6.1723378577266761E-3</v>
      </c>
    </row>
    <row r="35" spans="1:32" s="98" customFormat="1" ht="12" customHeight="1" x14ac:dyDescent="0.3">
      <c r="A35" s="150" t="s">
        <v>95</v>
      </c>
      <c r="B35" s="151">
        <v>315.93</v>
      </c>
      <c r="C35" s="151" t="s">
        <v>122</v>
      </c>
      <c r="D35" s="151" t="s">
        <v>122</v>
      </c>
      <c r="E35" s="151" t="s">
        <v>122</v>
      </c>
      <c r="F35" s="151" t="s">
        <v>122</v>
      </c>
      <c r="G35" s="151" t="s">
        <v>122</v>
      </c>
      <c r="H35" s="151" t="s">
        <v>122</v>
      </c>
      <c r="I35" s="151" t="s">
        <v>122</v>
      </c>
      <c r="J35" s="151" t="s">
        <v>122</v>
      </c>
      <c r="K35" s="151">
        <v>363</v>
      </c>
      <c r="L35" s="151" t="s">
        <v>122</v>
      </c>
      <c r="M35" s="151">
        <v>268.43</v>
      </c>
      <c r="N35" s="151" t="s">
        <v>122</v>
      </c>
      <c r="O35" s="151" t="s">
        <v>122</v>
      </c>
      <c r="P35" s="151" t="s">
        <v>122</v>
      </c>
      <c r="Q35" s="151" t="s">
        <v>122</v>
      </c>
      <c r="R35" s="151" t="s">
        <v>122</v>
      </c>
      <c r="S35" s="151" t="s">
        <v>122</v>
      </c>
      <c r="T35" s="151" t="s">
        <v>122</v>
      </c>
      <c r="U35" s="151" t="s">
        <v>122</v>
      </c>
      <c r="V35" s="151" t="s">
        <v>122</v>
      </c>
      <c r="W35" s="151" t="s">
        <v>122</v>
      </c>
      <c r="X35" s="151" t="s">
        <v>122</v>
      </c>
      <c r="Y35" s="151" t="s">
        <v>122</v>
      </c>
      <c r="Z35" s="151" t="s">
        <v>122</v>
      </c>
      <c r="AA35" s="151" t="s">
        <v>122</v>
      </c>
      <c r="AB35" s="151" t="s">
        <v>122</v>
      </c>
      <c r="AC35" s="151" t="s">
        <v>122</v>
      </c>
      <c r="AD35" s="153">
        <v>346.4563</v>
      </c>
      <c r="AE35" s="154">
        <v>-0.13380000000000791</v>
      </c>
      <c r="AF35" s="155">
        <v>-3.8604680283714943E-4</v>
      </c>
    </row>
    <row r="36" spans="1:32" s="98" customFormat="1" ht="12" customHeight="1" x14ac:dyDescent="0.3">
      <c r="A36" s="150" t="s">
        <v>96</v>
      </c>
      <c r="B36" s="152">
        <v>303.91000000000003</v>
      </c>
      <c r="C36" s="152" t="s">
        <v>122</v>
      </c>
      <c r="D36" s="152">
        <v>266.03620000000001</v>
      </c>
      <c r="E36" s="152">
        <v>311.8177</v>
      </c>
      <c r="F36" s="152">
        <v>288.7</v>
      </c>
      <c r="G36" s="152" t="s">
        <v>124</v>
      </c>
      <c r="H36" s="152">
        <v>298.10000000000002</v>
      </c>
      <c r="I36" s="152" t="s">
        <v>122</v>
      </c>
      <c r="J36" s="152">
        <v>282.45999999999998</v>
      </c>
      <c r="K36" s="152">
        <v>372</v>
      </c>
      <c r="L36" s="152">
        <v>249.09490000000002</v>
      </c>
      <c r="M36" s="152">
        <v>289.43</v>
      </c>
      <c r="N36" s="152" t="s">
        <v>122</v>
      </c>
      <c r="O36" s="152" t="s">
        <v>122</v>
      </c>
      <c r="P36" s="152" t="s">
        <v>124</v>
      </c>
      <c r="Q36" s="152" t="s">
        <v>124</v>
      </c>
      <c r="R36" s="152">
        <v>238.083</v>
      </c>
      <c r="S36" s="152" t="s">
        <v>122</v>
      </c>
      <c r="T36" s="152">
        <v>244</v>
      </c>
      <c r="U36" s="152">
        <v>256.31</v>
      </c>
      <c r="V36" s="152">
        <v>290.41669999999999</v>
      </c>
      <c r="W36" s="152">
        <v>238.5</v>
      </c>
      <c r="X36" s="152">
        <v>224.93450000000001</v>
      </c>
      <c r="Y36" s="152">
        <v>247.77</v>
      </c>
      <c r="Z36" s="152" t="s">
        <v>124</v>
      </c>
      <c r="AA36" s="152" t="s">
        <v>122</v>
      </c>
      <c r="AB36" s="152">
        <v>381.30930000000001</v>
      </c>
      <c r="AC36" s="152">
        <v>287.68540000000002</v>
      </c>
      <c r="AD36" s="153">
        <v>335.09399999999999</v>
      </c>
      <c r="AE36" s="154">
        <v>2.5904999999999632</v>
      </c>
      <c r="AF36" s="155">
        <v>7.7908954341832882E-3</v>
      </c>
    </row>
    <row r="37" spans="1:32" s="98" customFormat="1" ht="12" customHeight="1" x14ac:dyDescent="0.3">
      <c r="A37" s="150" t="s">
        <v>97</v>
      </c>
      <c r="B37" s="152" t="s">
        <v>122</v>
      </c>
      <c r="C37" s="152" t="s">
        <v>122</v>
      </c>
      <c r="D37" s="152">
        <v>263.78820000000002</v>
      </c>
      <c r="E37" s="152">
        <v>298.55740000000003</v>
      </c>
      <c r="F37" s="152">
        <v>290.94</v>
      </c>
      <c r="G37" s="152" t="s">
        <v>124</v>
      </c>
      <c r="H37" s="152">
        <v>296.7</v>
      </c>
      <c r="I37" s="152" t="s">
        <v>122</v>
      </c>
      <c r="J37" s="152">
        <v>328.24</v>
      </c>
      <c r="K37" s="152">
        <v>351</v>
      </c>
      <c r="L37" s="152" t="s">
        <v>122</v>
      </c>
      <c r="M37" s="152">
        <v>299.17</v>
      </c>
      <c r="N37" s="152" t="s">
        <v>122</v>
      </c>
      <c r="O37" s="152" t="s">
        <v>122</v>
      </c>
      <c r="P37" s="152" t="s">
        <v>124</v>
      </c>
      <c r="Q37" s="152" t="s">
        <v>122</v>
      </c>
      <c r="R37" s="152">
        <v>231.8595</v>
      </c>
      <c r="S37" s="152" t="s">
        <v>122</v>
      </c>
      <c r="T37" s="152">
        <v>240</v>
      </c>
      <c r="U37" s="152">
        <v>257.23</v>
      </c>
      <c r="V37" s="152">
        <v>289.01600000000002</v>
      </c>
      <c r="W37" s="152">
        <v>236.9</v>
      </c>
      <c r="X37" s="152">
        <v>200.19760000000002</v>
      </c>
      <c r="Y37" s="152">
        <v>262.82</v>
      </c>
      <c r="Z37" s="152" t="s">
        <v>122</v>
      </c>
      <c r="AA37" s="152" t="s">
        <v>122</v>
      </c>
      <c r="AB37" s="152">
        <v>370.50380000000001</v>
      </c>
      <c r="AC37" s="152">
        <v>280.28100000000001</v>
      </c>
      <c r="AD37" s="153">
        <v>295.86240000000004</v>
      </c>
      <c r="AE37" s="154">
        <v>1.9292000000000371</v>
      </c>
      <c r="AF37" s="155">
        <v>6.5633960369228016E-3</v>
      </c>
    </row>
    <row r="38" spans="1:32" s="98" customFormat="1" ht="12" customHeight="1" x14ac:dyDescent="0.3">
      <c r="A38" s="150" t="s">
        <v>98</v>
      </c>
      <c r="B38" s="152">
        <v>278.26</v>
      </c>
      <c r="C38" s="152" t="s">
        <v>122</v>
      </c>
      <c r="D38" s="152">
        <v>233.32430000000002</v>
      </c>
      <c r="E38" s="152">
        <v>262.79480000000001</v>
      </c>
      <c r="F38" s="152">
        <v>254.88</v>
      </c>
      <c r="G38" s="152">
        <v>229.38</v>
      </c>
      <c r="H38" s="152">
        <v>271.75</v>
      </c>
      <c r="I38" s="152">
        <v>203.59</v>
      </c>
      <c r="J38" s="152">
        <v>221.12</v>
      </c>
      <c r="K38" s="152">
        <v>318</v>
      </c>
      <c r="L38" s="152">
        <v>211.40650000000002</v>
      </c>
      <c r="M38" s="152">
        <v>257.45999999999998</v>
      </c>
      <c r="N38" s="152" t="s">
        <v>122</v>
      </c>
      <c r="O38" s="152" t="s">
        <v>122</v>
      </c>
      <c r="P38" s="152" t="s">
        <v>124</v>
      </c>
      <c r="Q38" s="152" t="s">
        <v>124</v>
      </c>
      <c r="R38" s="152">
        <v>206.2987</v>
      </c>
      <c r="S38" s="152" t="s">
        <v>122</v>
      </c>
      <c r="T38" s="152">
        <v>231</v>
      </c>
      <c r="U38" s="152">
        <v>224.01</v>
      </c>
      <c r="V38" s="152">
        <v>261.23500000000001</v>
      </c>
      <c r="W38" s="152">
        <v>212.1</v>
      </c>
      <c r="X38" s="152">
        <v>215.95700000000002</v>
      </c>
      <c r="Y38" s="152">
        <v>197.48</v>
      </c>
      <c r="Z38" s="152">
        <v>164.55</v>
      </c>
      <c r="AA38" s="152">
        <v>259.11</v>
      </c>
      <c r="AB38" s="152">
        <v>355.31760000000003</v>
      </c>
      <c r="AC38" s="152">
        <v>243.637</v>
      </c>
      <c r="AD38" s="153">
        <v>252.51660000000001</v>
      </c>
      <c r="AE38" s="154">
        <v>0.95099999999999341</v>
      </c>
      <c r="AF38" s="155">
        <v>3.7803260859195112E-3</v>
      </c>
    </row>
    <row r="39" spans="1:32" s="98" customFormat="1" ht="12" customHeight="1" x14ac:dyDescent="0.3">
      <c r="A39" s="150" t="s">
        <v>99</v>
      </c>
      <c r="B39" s="156">
        <v>272.98</v>
      </c>
      <c r="C39" s="156" t="s">
        <v>122</v>
      </c>
      <c r="D39" s="156">
        <v>243.2851</v>
      </c>
      <c r="E39" s="156">
        <v>289.18150000000003</v>
      </c>
      <c r="F39" s="156">
        <v>262.63</v>
      </c>
      <c r="G39" s="156">
        <v>246.59</v>
      </c>
      <c r="H39" s="156">
        <v>272.02</v>
      </c>
      <c r="I39" s="156">
        <v>204.2</v>
      </c>
      <c r="J39" s="156">
        <v>239.59</v>
      </c>
      <c r="K39" s="156">
        <v>305</v>
      </c>
      <c r="L39" s="156">
        <v>226.4008</v>
      </c>
      <c r="M39" s="156">
        <v>276.35000000000002</v>
      </c>
      <c r="N39" s="156" t="s">
        <v>122</v>
      </c>
      <c r="O39" s="156">
        <v>182.63</v>
      </c>
      <c r="P39" s="156">
        <v>233.36</v>
      </c>
      <c r="Q39" s="156" t="s">
        <v>124</v>
      </c>
      <c r="R39" s="156">
        <v>201.79730000000001</v>
      </c>
      <c r="S39" s="156" t="s">
        <v>122</v>
      </c>
      <c r="T39" s="156">
        <v>247</v>
      </c>
      <c r="U39" s="156">
        <v>233.31</v>
      </c>
      <c r="V39" s="156">
        <v>270.8066</v>
      </c>
      <c r="W39" s="156">
        <v>213.6</v>
      </c>
      <c r="X39" s="156">
        <v>234.8185</v>
      </c>
      <c r="Y39" s="156">
        <v>223.7</v>
      </c>
      <c r="Z39" s="156">
        <v>180.55</v>
      </c>
      <c r="AA39" s="156">
        <v>258.72000000000003</v>
      </c>
      <c r="AB39" s="156">
        <v>381.89340000000004</v>
      </c>
      <c r="AC39" s="156">
        <v>258.15340000000003</v>
      </c>
      <c r="AD39" s="157">
        <v>271.89750000000004</v>
      </c>
      <c r="AE39" s="158">
        <v>1.0466000000000122</v>
      </c>
      <c r="AF39" s="159">
        <v>3.8641185980922053E-3</v>
      </c>
    </row>
    <row r="40" spans="1:32" s="98" customFormat="1" ht="12" customHeight="1" x14ac:dyDescent="0.3">
      <c r="A40" s="150" t="s">
        <v>100</v>
      </c>
      <c r="B40" s="151">
        <v>271.14</v>
      </c>
      <c r="C40" s="151">
        <v>229.66050000000001</v>
      </c>
      <c r="D40" s="151">
        <v>243.59520000000001</v>
      </c>
      <c r="E40" s="151">
        <v>297.8877</v>
      </c>
      <c r="F40" s="151">
        <v>269.81</v>
      </c>
      <c r="G40" s="151">
        <v>248.23</v>
      </c>
      <c r="H40" s="151">
        <v>270.72000000000003</v>
      </c>
      <c r="I40" s="151" t="s">
        <v>122</v>
      </c>
      <c r="J40" s="151">
        <v>270.51</v>
      </c>
      <c r="K40" s="151">
        <v>282</v>
      </c>
      <c r="L40" s="151" t="s">
        <v>122</v>
      </c>
      <c r="M40" s="151">
        <v>260</v>
      </c>
      <c r="N40" s="151" t="s">
        <v>122</v>
      </c>
      <c r="O40" s="151">
        <v>199.82</v>
      </c>
      <c r="P40" s="151" t="s">
        <v>124</v>
      </c>
      <c r="Q40" s="151" t="s">
        <v>122</v>
      </c>
      <c r="R40" s="151">
        <v>209.52600000000001</v>
      </c>
      <c r="S40" s="151" t="s">
        <v>122</v>
      </c>
      <c r="T40" s="151">
        <v>259</v>
      </c>
      <c r="U40" s="151">
        <v>242.51</v>
      </c>
      <c r="V40" s="151">
        <v>270.57310000000001</v>
      </c>
      <c r="W40" s="151">
        <v>223.9</v>
      </c>
      <c r="X40" s="151">
        <v>227.4178</v>
      </c>
      <c r="Y40" s="151">
        <v>253.15</v>
      </c>
      <c r="Z40" s="151">
        <v>201.37</v>
      </c>
      <c r="AA40" s="151">
        <v>239.15</v>
      </c>
      <c r="AB40" s="151">
        <v>380.23850000000004</v>
      </c>
      <c r="AC40" s="151">
        <v>260.09460000000001</v>
      </c>
      <c r="AD40" s="153">
        <v>268.89140000000003</v>
      </c>
      <c r="AE40" s="154">
        <v>2.4397000000000162</v>
      </c>
      <c r="AF40" s="155">
        <v>9.156256086938144E-3</v>
      </c>
    </row>
    <row r="41" spans="1:32" s="98" customFormat="1" ht="12" customHeight="1" x14ac:dyDescent="0.3">
      <c r="A41" s="150" t="s">
        <v>101</v>
      </c>
      <c r="B41" s="151">
        <v>229.99</v>
      </c>
      <c r="C41" s="151">
        <v>224.34810000000002</v>
      </c>
      <c r="D41" s="151">
        <v>199.4109</v>
      </c>
      <c r="E41" s="151">
        <v>231.72020000000001</v>
      </c>
      <c r="F41" s="151">
        <v>206.07</v>
      </c>
      <c r="G41" s="151">
        <v>208.23</v>
      </c>
      <c r="H41" s="151">
        <v>239.23</v>
      </c>
      <c r="I41" s="151" t="s">
        <v>122</v>
      </c>
      <c r="J41" s="151">
        <v>187.36</v>
      </c>
      <c r="K41" s="151">
        <v>239</v>
      </c>
      <c r="L41" s="151" t="s">
        <v>122</v>
      </c>
      <c r="M41" s="151">
        <v>233.84</v>
      </c>
      <c r="N41" s="151">
        <v>163</v>
      </c>
      <c r="O41" s="151">
        <v>185.81</v>
      </c>
      <c r="P41" s="151">
        <v>199.44</v>
      </c>
      <c r="Q41" s="151" t="s">
        <v>124</v>
      </c>
      <c r="R41" s="151">
        <v>165.98440000000002</v>
      </c>
      <c r="S41" s="151">
        <v>232.06</v>
      </c>
      <c r="T41" s="151">
        <v>200</v>
      </c>
      <c r="U41" s="151">
        <v>197.59</v>
      </c>
      <c r="V41" s="151">
        <v>235.32160000000002</v>
      </c>
      <c r="W41" s="151">
        <v>195.7</v>
      </c>
      <c r="X41" s="151">
        <v>224.54990000000001</v>
      </c>
      <c r="Y41" s="151">
        <v>172.86</v>
      </c>
      <c r="Z41" s="151">
        <v>133.5</v>
      </c>
      <c r="AA41" s="151">
        <v>240.71</v>
      </c>
      <c r="AB41" s="151">
        <v>334.3879</v>
      </c>
      <c r="AC41" s="151">
        <v>203.3065</v>
      </c>
      <c r="AD41" s="153">
        <v>221.9615</v>
      </c>
      <c r="AE41" s="154">
        <v>1.9544999999999959</v>
      </c>
      <c r="AF41" s="155">
        <v>8.8838082424649942E-3</v>
      </c>
    </row>
    <row r="42" spans="1:32" s="98" customFormat="1" ht="12" customHeight="1" thickBot="1" x14ac:dyDescent="0.35">
      <c r="A42" s="150" t="s">
        <v>102</v>
      </c>
      <c r="B42" s="152">
        <v>223.5</v>
      </c>
      <c r="C42" s="152">
        <v>229.5634</v>
      </c>
      <c r="D42" s="152">
        <v>198.32560000000001</v>
      </c>
      <c r="E42" s="152">
        <v>267.2149</v>
      </c>
      <c r="F42" s="152">
        <v>214.32</v>
      </c>
      <c r="G42" s="152" t="s">
        <v>124</v>
      </c>
      <c r="H42" s="152">
        <v>257.78000000000003</v>
      </c>
      <c r="I42" s="152">
        <v>162.39000000000001</v>
      </c>
      <c r="J42" s="152">
        <v>246.03</v>
      </c>
      <c r="K42" s="152">
        <v>264</v>
      </c>
      <c r="L42" s="152" t="s">
        <v>122</v>
      </c>
      <c r="M42" s="152">
        <v>250.73</v>
      </c>
      <c r="N42" s="152">
        <v>181</v>
      </c>
      <c r="O42" s="152">
        <v>209.77</v>
      </c>
      <c r="P42" s="152">
        <v>194</v>
      </c>
      <c r="Q42" s="152" t="s">
        <v>124</v>
      </c>
      <c r="R42" s="152">
        <v>192.44760000000002</v>
      </c>
      <c r="S42" s="152">
        <v>241.29</v>
      </c>
      <c r="T42" s="152">
        <v>201</v>
      </c>
      <c r="U42" s="152">
        <v>200.25</v>
      </c>
      <c r="V42" s="152">
        <v>250.26260000000002</v>
      </c>
      <c r="W42" s="152">
        <v>195.6</v>
      </c>
      <c r="X42" s="152">
        <v>234.74110000000002</v>
      </c>
      <c r="Y42" s="152">
        <v>182.12</v>
      </c>
      <c r="Z42" s="152" t="s">
        <v>122</v>
      </c>
      <c r="AA42" s="152">
        <v>252.12</v>
      </c>
      <c r="AB42" s="152">
        <v>369.3356</v>
      </c>
      <c r="AC42" s="152">
        <v>231.88890000000001</v>
      </c>
      <c r="AD42" s="153">
        <v>253.7046</v>
      </c>
      <c r="AE42" s="154">
        <v>2.5356999999999914</v>
      </c>
      <c r="AF42" s="155">
        <v>1.0095597026542662E-2</v>
      </c>
    </row>
    <row r="43" spans="1:32" s="165" customFormat="1" ht="12" customHeight="1" thickBot="1" x14ac:dyDescent="0.35">
      <c r="A43" s="160" t="s">
        <v>103</v>
      </c>
      <c r="B43" s="161">
        <v>258.43279999999999</v>
      </c>
      <c r="C43" s="161">
        <v>225.65050000000002</v>
      </c>
      <c r="D43" s="161">
        <v>229.81400000000002</v>
      </c>
      <c r="E43" s="161">
        <v>263.8623</v>
      </c>
      <c r="F43" s="161">
        <v>254.10050000000001</v>
      </c>
      <c r="G43" s="161" t="s">
        <v>124</v>
      </c>
      <c r="H43" s="161">
        <v>266.93549999999999</v>
      </c>
      <c r="I43" s="161">
        <v>197.52850000000001</v>
      </c>
      <c r="J43" s="161">
        <v>231.9537</v>
      </c>
      <c r="K43" s="161">
        <v>307.09550000000002</v>
      </c>
      <c r="L43" s="161">
        <v>228.65480000000002</v>
      </c>
      <c r="M43" s="161">
        <v>249.90880000000001</v>
      </c>
      <c r="N43" s="161">
        <v>168.79860000000002</v>
      </c>
      <c r="O43" s="161">
        <v>187.97480000000002</v>
      </c>
      <c r="P43" s="161" t="s">
        <v>124</v>
      </c>
      <c r="Q43" s="161" t="s">
        <v>124</v>
      </c>
      <c r="R43" s="161">
        <v>192.8107</v>
      </c>
      <c r="S43" s="161">
        <v>235.1952</v>
      </c>
      <c r="T43" s="161">
        <v>232.08380000000002</v>
      </c>
      <c r="U43" s="161">
        <v>234.08170000000001</v>
      </c>
      <c r="V43" s="161">
        <v>263.37990000000002</v>
      </c>
      <c r="W43" s="161">
        <v>207.15030000000002</v>
      </c>
      <c r="X43" s="161">
        <v>229.71560000000002</v>
      </c>
      <c r="Y43" s="161">
        <v>212.542</v>
      </c>
      <c r="Z43" s="161" t="s">
        <v>124</v>
      </c>
      <c r="AA43" s="161">
        <v>248.0848</v>
      </c>
      <c r="AB43" s="161">
        <v>367.32339999999999</v>
      </c>
      <c r="AC43" s="161">
        <v>247.20530000000002</v>
      </c>
      <c r="AD43" s="162">
        <v>270.97390000000001</v>
      </c>
      <c r="AE43" s="163">
        <v>1.9141999999999939</v>
      </c>
      <c r="AF43" s="164">
        <v>7.1144062079902485E-3</v>
      </c>
    </row>
    <row r="44" spans="1:32" s="98" customFormat="1" ht="12" customHeight="1" x14ac:dyDescent="0.3">
      <c r="A44" s="150" t="s">
        <v>104</v>
      </c>
      <c r="B44" s="151">
        <v>369.5</v>
      </c>
      <c r="C44" s="151" t="s">
        <v>122</v>
      </c>
      <c r="D44" s="151">
        <v>284.44630000000001</v>
      </c>
      <c r="E44" s="151">
        <v>359.50120000000004</v>
      </c>
      <c r="F44" s="151">
        <v>390.42</v>
      </c>
      <c r="G44" s="151" t="s">
        <v>122</v>
      </c>
      <c r="H44" s="151">
        <v>392.09</v>
      </c>
      <c r="I44" s="151" t="s">
        <v>122</v>
      </c>
      <c r="J44" s="151">
        <v>416.45</v>
      </c>
      <c r="K44" s="151" t="s">
        <v>122</v>
      </c>
      <c r="L44" s="151" t="s">
        <v>122</v>
      </c>
      <c r="M44" s="151">
        <v>459.83</v>
      </c>
      <c r="N44" s="151" t="s">
        <v>122</v>
      </c>
      <c r="O44" s="151" t="s">
        <v>122</v>
      </c>
      <c r="P44" s="151" t="s">
        <v>122</v>
      </c>
      <c r="Q44" s="151" t="s">
        <v>124</v>
      </c>
      <c r="R44" s="151" t="s">
        <v>122</v>
      </c>
      <c r="S44" s="151" t="s">
        <v>122</v>
      </c>
      <c r="T44" s="151" t="s">
        <v>122</v>
      </c>
      <c r="U44" s="151">
        <v>396.82</v>
      </c>
      <c r="V44" s="151">
        <v>341.77660000000003</v>
      </c>
      <c r="W44" s="151">
        <v>399.8</v>
      </c>
      <c r="X44" s="151" t="s">
        <v>122</v>
      </c>
      <c r="Y44" s="151" t="s">
        <v>122</v>
      </c>
      <c r="Z44" s="151" t="s">
        <v>124</v>
      </c>
      <c r="AA44" s="151" t="s">
        <v>122</v>
      </c>
      <c r="AB44" s="151" t="s">
        <v>122</v>
      </c>
      <c r="AC44" s="151">
        <v>403.31490000000002</v>
      </c>
      <c r="AD44" s="153">
        <v>441.23260000000005</v>
      </c>
      <c r="AE44" s="154">
        <v>9.7259000000000242</v>
      </c>
      <c r="AF44" s="155">
        <v>2.2539395100933599E-2</v>
      </c>
    </row>
    <row r="45" spans="1:32" s="98" customFormat="1" ht="12" customHeight="1" x14ac:dyDescent="0.3">
      <c r="A45" s="150" t="s">
        <v>105</v>
      </c>
      <c r="B45" s="152">
        <v>348</v>
      </c>
      <c r="C45" s="152" t="s">
        <v>122</v>
      </c>
      <c r="D45" s="152">
        <v>279.60160000000002</v>
      </c>
      <c r="E45" s="152">
        <v>359.0994</v>
      </c>
      <c r="F45" s="152">
        <v>378.39</v>
      </c>
      <c r="G45" s="152" t="s">
        <v>122</v>
      </c>
      <c r="H45" s="152">
        <v>397.12</v>
      </c>
      <c r="I45" s="152" t="s">
        <v>122</v>
      </c>
      <c r="J45" s="152">
        <v>410.69</v>
      </c>
      <c r="K45" s="152">
        <v>445</v>
      </c>
      <c r="L45" s="152">
        <v>367.8338</v>
      </c>
      <c r="M45" s="152">
        <v>462.89</v>
      </c>
      <c r="N45" s="152" t="s">
        <v>122</v>
      </c>
      <c r="O45" s="152" t="s">
        <v>122</v>
      </c>
      <c r="P45" s="152" t="s">
        <v>122</v>
      </c>
      <c r="Q45" s="152" t="s">
        <v>124</v>
      </c>
      <c r="R45" s="152" t="s">
        <v>122</v>
      </c>
      <c r="S45" s="152" t="s">
        <v>122</v>
      </c>
      <c r="T45" s="152" t="s">
        <v>122</v>
      </c>
      <c r="U45" s="152">
        <v>380.7</v>
      </c>
      <c r="V45" s="152">
        <v>339.6755</v>
      </c>
      <c r="W45" s="152">
        <v>398</v>
      </c>
      <c r="X45" s="152" t="s">
        <v>122</v>
      </c>
      <c r="Y45" s="152">
        <v>341.65</v>
      </c>
      <c r="Z45" s="152" t="s">
        <v>122</v>
      </c>
      <c r="AA45" s="152" t="s">
        <v>122</v>
      </c>
      <c r="AB45" s="152">
        <v>420.5403</v>
      </c>
      <c r="AC45" s="152">
        <v>406.05880000000002</v>
      </c>
      <c r="AD45" s="153">
        <v>424.69970000000001</v>
      </c>
      <c r="AE45" s="154">
        <v>-0.83129999999999882</v>
      </c>
      <c r="AF45" s="155">
        <v>-1.9535592001522777E-3</v>
      </c>
    </row>
    <row r="46" spans="1:32" s="98" customFormat="1" ht="12" customHeight="1" x14ac:dyDescent="0.3">
      <c r="A46" s="150" t="s">
        <v>106</v>
      </c>
      <c r="B46" s="152">
        <v>329.5</v>
      </c>
      <c r="C46" s="152" t="s">
        <v>122</v>
      </c>
      <c r="D46" s="152" t="s">
        <v>122</v>
      </c>
      <c r="E46" s="152">
        <v>322.6671</v>
      </c>
      <c r="F46" s="152">
        <v>375.81</v>
      </c>
      <c r="G46" s="152" t="s">
        <v>122</v>
      </c>
      <c r="H46" s="152">
        <v>374.05</v>
      </c>
      <c r="I46" s="152" t="s">
        <v>122</v>
      </c>
      <c r="J46" s="152">
        <v>398.25</v>
      </c>
      <c r="K46" s="152">
        <v>375</v>
      </c>
      <c r="L46" s="152" t="s">
        <v>122</v>
      </c>
      <c r="M46" s="152">
        <v>450.11</v>
      </c>
      <c r="N46" s="152" t="s">
        <v>122</v>
      </c>
      <c r="O46" s="152" t="s">
        <v>122</v>
      </c>
      <c r="P46" s="152" t="s">
        <v>122</v>
      </c>
      <c r="Q46" s="152" t="s">
        <v>124</v>
      </c>
      <c r="R46" s="152">
        <v>208.86540000000002</v>
      </c>
      <c r="S46" s="152">
        <v>337.96</v>
      </c>
      <c r="T46" s="152" t="s">
        <v>122</v>
      </c>
      <c r="U46" s="152">
        <v>358.95</v>
      </c>
      <c r="V46" s="152">
        <v>330.57080000000002</v>
      </c>
      <c r="W46" s="152">
        <v>389.6</v>
      </c>
      <c r="X46" s="152">
        <v>255.94840000000002</v>
      </c>
      <c r="Y46" s="152">
        <v>329.38</v>
      </c>
      <c r="Z46" s="152" t="s">
        <v>122</v>
      </c>
      <c r="AA46" s="152" t="s">
        <v>122</v>
      </c>
      <c r="AB46" s="152">
        <v>387.3449</v>
      </c>
      <c r="AC46" s="152">
        <v>389.00200000000001</v>
      </c>
      <c r="AD46" s="153">
        <v>380.6413</v>
      </c>
      <c r="AE46" s="154">
        <v>2.2545000000000073</v>
      </c>
      <c r="AF46" s="155">
        <v>5.958188816311793E-3</v>
      </c>
    </row>
    <row r="47" spans="1:32" s="98" customFormat="1" ht="12" customHeight="1" x14ac:dyDescent="0.3">
      <c r="A47" s="150" t="s">
        <v>107</v>
      </c>
      <c r="B47" s="156">
        <v>320</v>
      </c>
      <c r="C47" s="156" t="s">
        <v>122</v>
      </c>
      <c r="D47" s="156">
        <v>280.88060000000002</v>
      </c>
      <c r="E47" s="156">
        <v>352.00040000000001</v>
      </c>
      <c r="F47" s="156">
        <v>373.04</v>
      </c>
      <c r="G47" s="156" t="s">
        <v>124</v>
      </c>
      <c r="H47" s="156">
        <v>379.85</v>
      </c>
      <c r="I47" s="156" t="s">
        <v>122</v>
      </c>
      <c r="J47" s="156">
        <v>399.73</v>
      </c>
      <c r="K47" s="156">
        <v>390</v>
      </c>
      <c r="L47" s="156">
        <v>361.755</v>
      </c>
      <c r="M47" s="156">
        <v>393.06</v>
      </c>
      <c r="N47" s="156" t="s">
        <v>122</v>
      </c>
      <c r="O47" s="156" t="s">
        <v>122</v>
      </c>
      <c r="P47" s="156">
        <v>252.77</v>
      </c>
      <c r="Q47" s="156" t="s">
        <v>124</v>
      </c>
      <c r="R47" s="156" t="s">
        <v>122</v>
      </c>
      <c r="S47" s="156" t="s">
        <v>122</v>
      </c>
      <c r="T47" s="156">
        <v>278</v>
      </c>
      <c r="U47" s="156">
        <v>361.65</v>
      </c>
      <c r="V47" s="156">
        <v>333.83920000000001</v>
      </c>
      <c r="W47" s="156">
        <v>379.4</v>
      </c>
      <c r="X47" s="156">
        <v>238.47050000000002</v>
      </c>
      <c r="Y47" s="156">
        <v>350.51</v>
      </c>
      <c r="Z47" s="156" t="s">
        <v>122</v>
      </c>
      <c r="AA47" s="156" t="s">
        <v>122</v>
      </c>
      <c r="AB47" s="156">
        <v>413.43389999999999</v>
      </c>
      <c r="AC47" s="156">
        <v>397.1506</v>
      </c>
      <c r="AD47" s="157">
        <v>381.58420000000001</v>
      </c>
      <c r="AE47" s="158">
        <v>1.012299999999982</v>
      </c>
      <c r="AF47" s="159">
        <v>2.6599441524715354E-3</v>
      </c>
    </row>
    <row r="48" spans="1:32" s="98" customFormat="1" ht="12" customHeight="1" x14ac:dyDescent="0.3">
      <c r="A48" s="150" t="s">
        <v>108</v>
      </c>
      <c r="B48" s="152" t="s">
        <v>122</v>
      </c>
      <c r="C48" s="152" t="s">
        <v>122</v>
      </c>
      <c r="D48" s="152">
        <v>278.9427</v>
      </c>
      <c r="E48" s="152">
        <v>356.82240000000002</v>
      </c>
      <c r="F48" s="152">
        <v>362.52</v>
      </c>
      <c r="G48" s="152" t="s">
        <v>124</v>
      </c>
      <c r="H48" s="152">
        <v>381.77</v>
      </c>
      <c r="I48" s="152" t="s">
        <v>122</v>
      </c>
      <c r="J48" s="152">
        <v>379.1</v>
      </c>
      <c r="K48" s="152">
        <v>378</v>
      </c>
      <c r="L48" s="152">
        <v>360.53930000000003</v>
      </c>
      <c r="M48" s="152" t="s">
        <v>122</v>
      </c>
      <c r="N48" s="152" t="s">
        <v>122</v>
      </c>
      <c r="O48" s="152" t="s">
        <v>122</v>
      </c>
      <c r="P48" s="152" t="s">
        <v>122</v>
      </c>
      <c r="Q48" s="152" t="s">
        <v>122</v>
      </c>
      <c r="R48" s="152" t="s">
        <v>122</v>
      </c>
      <c r="S48" s="152" t="s">
        <v>122</v>
      </c>
      <c r="T48" s="152">
        <v>289</v>
      </c>
      <c r="U48" s="152">
        <v>344.09</v>
      </c>
      <c r="V48" s="152">
        <v>328.46969999999999</v>
      </c>
      <c r="W48" s="152" t="s">
        <v>122</v>
      </c>
      <c r="X48" s="152" t="s">
        <v>122</v>
      </c>
      <c r="Y48" s="152">
        <v>335.76</v>
      </c>
      <c r="Z48" s="152" t="s">
        <v>124</v>
      </c>
      <c r="AA48" s="152" t="s">
        <v>122</v>
      </c>
      <c r="AB48" s="152">
        <v>412.16840000000002</v>
      </c>
      <c r="AC48" s="152">
        <v>397.27790000000005</v>
      </c>
      <c r="AD48" s="153">
        <v>384.95800000000003</v>
      </c>
      <c r="AE48" s="154">
        <v>1.3342000000000098</v>
      </c>
      <c r="AF48" s="155">
        <v>3.4778864085075268E-3</v>
      </c>
    </row>
    <row r="49" spans="1:32" s="98" customFormat="1" ht="12" customHeight="1" x14ac:dyDescent="0.3">
      <c r="A49" s="150" t="s">
        <v>109</v>
      </c>
      <c r="B49" s="151" t="s">
        <v>122</v>
      </c>
      <c r="C49" s="151" t="s">
        <v>122</v>
      </c>
      <c r="D49" s="151">
        <v>248.36250000000001</v>
      </c>
      <c r="E49" s="151">
        <v>284.3596</v>
      </c>
      <c r="F49" s="151">
        <v>270.63</v>
      </c>
      <c r="G49" s="151" t="s">
        <v>122</v>
      </c>
      <c r="H49" s="151">
        <v>347.19</v>
      </c>
      <c r="I49" s="151">
        <v>409.76</v>
      </c>
      <c r="J49" s="151">
        <v>329.76</v>
      </c>
      <c r="K49" s="151">
        <v>309</v>
      </c>
      <c r="L49" s="151">
        <v>322.17540000000002</v>
      </c>
      <c r="M49" s="151">
        <v>284.98</v>
      </c>
      <c r="N49" s="151" t="s">
        <v>122</v>
      </c>
      <c r="O49" s="151">
        <v>162.46</v>
      </c>
      <c r="P49" s="151" t="s">
        <v>124</v>
      </c>
      <c r="Q49" s="151" t="s">
        <v>124</v>
      </c>
      <c r="R49" s="151">
        <v>237.89940000000001</v>
      </c>
      <c r="S49" s="151" t="s">
        <v>122</v>
      </c>
      <c r="T49" s="151">
        <v>215</v>
      </c>
      <c r="U49" s="151">
        <v>278.24</v>
      </c>
      <c r="V49" s="151">
        <v>305.12430000000001</v>
      </c>
      <c r="W49" s="151">
        <v>365.1</v>
      </c>
      <c r="X49" s="151">
        <v>259.49950000000001</v>
      </c>
      <c r="Y49" s="151">
        <v>323.94</v>
      </c>
      <c r="Z49" s="151" t="s">
        <v>122</v>
      </c>
      <c r="AA49" s="151">
        <v>355.39</v>
      </c>
      <c r="AB49" s="151">
        <v>335.94550000000004</v>
      </c>
      <c r="AC49" s="151">
        <v>346.40450000000004</v>
      </c>
      <c r="AD49" s="153">
        <v>303.97800000000001</v>
      </c>
      <c r="AE49" s="154">
        <v>4.2579000000000065</v>
      </c>
      <c r="AF49" s="155">
        <v>1.4206254435388239E-2</v>
      </c>
    </row>
    <row r="50" spans="1:32" s="98" customFormat="1" ht="12" customHeight="1" x14ac:dyDescent="0.3">
      <c r="A50" s="150" t="s">
        <v>110</v>
      </c>
      <c r="B50" s="151" t="s">
        <v>122</v>
      </c>
      <c r="C50" s="151" t="s">
        <v>122</v>
      </c>
      <c r="D50" s="151">
        <v>254.6413</v>
      </c>
      <c r="E50" s="151">
        <v>312.48740000000004</v>
      </c>
      <c r="F50" s="151">
        <v>271.38</v>
      </c>
      <c r="G50" s="151">
        <v>250.75</v>
      </c>
      <c r="H50" s="151">
        <v>366.01</v>
      </c>
      <c r="I50" s="151" t="s">
        <v>122</v>
      </c>
      <c r="J50" s="151">
        <v>354.94</v>
      </c>
      <c r="K50" s="151">
        <v>323</v>
      </c>
      <c r="L50" s="151">
        <v>343.65379999999999</v>
      </c>
      <c r="M50" s="151">
        <v>271.47000000000003</v>
      </c>
      <c r="N50" s="151" t="s">
        <v>122</v>
      </c>
      <c r="O50" s="151">
        <v>203.5</v>
      </c>
      <c r="P50" s="151">
        <v>226.47</v>
      </c>
      <c r="Q50" s="151" t="s">
        <v>124</v>
      </c>
      <c r="R50" s="151">
        <v>191.38890000000001</v>
      </c>
      <c r="S50" s="151" t="s">
        <v>122</v>
      </c>
      <c r="T50" s="151">
        <v>253</v>
      </c>
      <c r="U50" s="151">
        <v>305.81</v>
      </c>
      <c r="V50" s="151">
        <v>309.79340000000002</v>
      </c>
      <c r="W50" s="151">
        <v>354.9</v>
      </c>
      <c r="X50" s="151">
        <v>267.26530000000002</v>
      </c>
      <c r="Y50" s="151">
        <v>330.31</v>
      </c>
      <c r="Z50" s="151" t="s">
        <v>122</v>
      </c>
      <c r="AA50" s="151">
        <v>331.71</v>
      </c>
      <c r="AB50" s="151">
        <v>386.07930000000005</v>
      </c>
      <c r="AC50" s="151">
        <v>375.55310000000003</v>
      </c>
      <c r="AD50" s="153">
        <v>322.5917</v>
      </c>
      <c r="AE50" s="154">
        <v>2.2805999999999926</v>
      </c>
      <c r="AF50" s="155">
        <v>7.119953070624129E-3</v>
      </c>
    </row>
    <row r="51" spans="1:32" s="98" customFormat="1" ht="12" customHeight="1" thickBot="1" x14ac:dyDescent="0.35">
      <c r="A51" s="150" t="s">
        <v>111</v>
      </c>
      <c r="B51" s="152" t="s">
        <v>122</v>
      </c>
      <c r="C51" s="152" t="s">
        <v>122</v>
      </c>
      <c r="D51" s="152" t="s">
        <v>122</v>
      </c>
      <c r="E51" s="152">
        <v>329.36420000000004</v>
      </c>
      <c r="F51" s="152">
        <v>282.22000000000003</v>
      </c>
      <c r="G51" s="152" t="s">
        <v>124</v>
      </c>
      <c r="H51" s="152">
        <v>367.8</v>
      </c>
      <c r="I51" s="152" t="s">
        <v>122</v>
      </c>
      <c r="J51" s="152">
        <v>356</v>
      </c>
      <c r="K51" s="152" t="s">
        <v>122</v>
      </c>
      <c r="L51" s="152">
        <v>344.46430000000004</v>
      </c>
      <c r="M51" s="152" t="s">
        <v>122</v>
      </c>
      <c r="N51" s="152" t="s">
        <v>122</v>
      </c>
      <c r="O51" s="152" t="s">
        <v>122</v>
      </c>
      <c r="P51" s="152">
        <v>245.13</v>
      </c>
      <c r="Q51" s="152" t="s">
        <v>122</v>
      </c>
      <c r="R51" s="152" t="s">
        <v>122</v>
      </c>
      <c r="S51" s="152" t="s">
        <v>122</v>
      </c>
      <c r="T51" s="152">
        <v>270</v>
      </c>
      <c r="U51" s="152">
        <v>235</v>
      </c>
      <c r="V51" s="152">
        <v>307.22540000000004</v>
      </c>
      <c r="W51" s="152">
        <v>353</v>
      </c>
      <c r="X51" s="152">
        <v>271.20300000000003</v>
      </c>
      <c r="Y51" s="152">
        <v>318.95999999999998</v>
      </c>
      <c r="Z51" s="152">
        <v>249.31</v>
      </c>
      <c r="AA51" s="152">
        <v>329.85</v>
      </c>
      <c r="AB51" s="152">
        <v>396.30080000000004</v>
      </c>
      <c r="AC51" s="152">
        <v>387.40309999999999</v>
      </c>
      <c r="AD51" s="153">
        <v>364.31220000000002</v>
      </c>
      <c r="AE51" s="154">
        <v>4.3197999999999865</v>
      </c>
      <c r="AF51" s="155">
        <v>1.1999697771397358E-2</v>
      </c>
    </row>
    <row r="52" spans="1:32" s="165" customFormat="1" ht="12" customHeight="1" thickBot="1" x14ac:dyDescent="0.35">
      <c r="A52" s="160" t="s">
        <v>112</v>
      </c>
      <c r="B52" s="161">
        <v>347.58109999999999</v>
      </c>
      <c r="C52" s="161" t="s">
        <v>122</v>
      </c>
      <c r="D52" s="161">
        <v>259.41380000000004</v>
      </c>
      <c r="E52" s="161">
        <v>332.80760000000004</v>
      </c>
      <c r="F52" s="161">
        <v>342.40450000000004</v>
      </c>
      <c r="G52" s="161" t="s">
        <v>124</v>
      </c>
      <c r="H52" s="161">
        <v>377.0908</v>
      </c>
      <c r="I52" s="161">
        <v>409.76</v>
      </c>
      <c r="J52" s="161">
        <v>402.22239999999999</v>
      </c>
      <c r="K52" s="161">
        <v>404.2475</v>
      </c>
      <c r="L52" s="161">
        <v>358.05720000000002</v>
      </c>
      <c r="M52" s="161">
        <v>452.2955</v>
      </c>
      <c r="N52" s="161" t="s">
        <v>122</v>
      </c>
      <c r="O52" s="161">
        <v>179.4674</v>
      </c>
      <c r="P52" s="161" t="s">
        <v>124</v>
      </c>
      <c r="Q52" s="161" t="s">
        <v>124</v>
      </c>
      <c r="R52" s="161">
        <v>220.1371</v>
      </c>
      <c r="S52" s="161">
        <v>337.96</v>
      </c>
      <c r="T52" s="161">
        <v>243.79590000000002</v>
      </c>
      <c r="U52" s="161">
        <v>357.92290000000003</v>
      </c>
      <c r="V52" s="161">
        <v>317.91399999999999</v>
      </c>
      <c r="W52" s="161">
        <v>378.6635</v>
      </c>
      <c r="X52" s="161">
        <v>259.62220000000002</v>
      </c>
      <c r="Y52" s="161">
        <v>339.00510000000003</v>
      </c>
      <c r="Z52" s="161" t="s">
        <v>58</v>
      </c>
      <c r="AA52" s="161">
        <v>338.55900000000003</v>
      </c>
      <c r="AB52" s="161">
        <v>397.08800000000002</v>
      </c>
      <c r="AC52" s="161">
        <v>392.786</v>
      </c>
      <c r="AD52" s="162">
        <v>381.65690000000001</v>
      </c>
      <c r="AE52" s="163">
        <v>2.0586000000000126</v>
      </c>
      <c r="AF52" s="164">
        <v>5.4231012098842719E-3</v>
      </c>
    </row>
    <row r="53" spans="1:32" s="165" customFormat="1" ht="12" customHeight="1" thickBot="1" x14ac:dyDescent="0.35">
      <c r="A53" s="166" t="s">
        <v>113</v>
      </c>
      <c r="B53" s="167">
        <v>283.5376</v>
      </c>
      <c r="C53" s="167">
        <v>248.34800000000001</v>
      </c>
      <c r="D53" s="167">
        <v>269.57420000000002</v>
      </c>
      <c r="E53" s="167">
        <v>311.91770000000002</v>
      </c>
      <c r="F53" s="167">
        <v>324.9341</v>
      </c>
      <c r="G53" s="167">
        <v>242.55360000000002</v>
      </c>
      <c r="H53" s="167">
        <v>347.7029</v>
      </c>
      <c r="I53" s="167">
        <v>384.41130000000004</v>
      </c>
      <c r="J53" s="167">
        <v>371.4341</v>
      </c>
      <c r="K53" s="167">
        <v>336.44589999999999</v>
      </c>
      <c r="L53" s="167">
        <v>327.89370000000002</v>
      </c>
      <c r="M53" s="167">
        <v>392.66380000000004</v>
      </c>
      <c r="N53" s="167">
        <v>235.00110000000001</v>
      </c>
      <c r="O53" s="167">
        <v>200.86250000000001</v>
      </c>
      <c r="P53" s="167">
        <v>244.61700000000002</v>
      </c>
      <c r="Q53" s="167" t="s">
        <v>124</v>
      </c>
      <c r="R53" s="167">
        <v>205.40730000000002</v>
      </c>
      <c r="S53" s="167">
        <v>304.24180000000001</v>
      </c>
      <c r="T53" s="167">
        <v>253.90720000000002</v>
      </c>
      <c r="U53" s="167">
        <v>336.98580000000004</v>
      </c>
      <c r="V53" s="167">
        <v>306.30860000000001</v>
      </c>
      <c r="W53" s="167">
        <v>328.83520000000004</v>
      </c>
      <c r="X53" s="167">
        <v>246.88050000000001</v>
      </c>
      <c r="Y53" s="167">
        <v>325.34739999999999</v>
      </c>
      <c r="Z53" s="167">
        <v>239.28030000000001</v>
      </c>
      <c r="AA53" s="167">
        <v>322.04610000000002</v>
      </c>
      <c r="AB53" s="167">
        <v>395.3202</v>
      </c>
      <c r="AC53" s="167">
        <v>355.27330000000001</v>
      </c>
      <c r="AD53" s="168">
        <v>340.36340000000001</v>
      </c>
      <c r="AE53" s="163">
        <v>2.0860999999999876</v>
      </c>
      <c r="AF53" s="164">
        <v>6.166834132825311E-3</v>
      </c>
    </row>
    <row r="54" spans="1:32" s="98" customFormat="1" ht="12" customHeight="1" thickBot="1" x14ac:dyDescent="0.35">
      <c r="A54" s="150" t="s">
        <v>114</v>
      </c>
      <c r="B54" s="169" t="s">
        <v>122</v>
      </c>
      <c r="C54" s="169">
        <v>2.0455000000000041</v>
      </c>
      <c r="D54" s="169">
        <v>-2.2975999999999885</v>
      </c>
      <c r="E54" s="169">
        <v>4.4356999999999971</v>
      </c>
      <c r="F54" s="169">
        <v>1.6059999999999945</v>
      </c>
      <c r="G54" s="169">
        <v>-1.9214999999999804</v>
      </c>
      <c r="H54" s="169">
        <v>4.2599999999999909</v>
      </c>
      <c r="I54" s="169" t="s">
        <v>122</v>
      </c>
      <c r="J54" s="169">
        <v>3.8677999999999884</v>
      </c>
      <c r="K54" s="169">
        <v>-5.6002000000000294</v>
      </c>
      <c r="L54" s="169">
        <v>-26.031499999999994</v>
      </c>
      <c r="M54" s="169">
        <v>6.9041000000000281</v>
      </c>
      <c r="N54" s="169" t="s">
        <v>122</v>
      </c>
      <c r="O54" s="169">
        <v>-12.196899999999999</v>
      </c>
      <c r="P54" s="169">
        <v>-0.18139999999999645</v>
      </c>
      <c r="Q54" s="169"/>
      <c r="R54" s="169" t="s">
        <v>122</v>
      </c>
      <c r="S54" s="169" t="s">
        <v>122</v>
      </c>
      <c r="T54" s="169">
        <v>-5.6835999999999842</v>
      </c>
      <c r="U54" s="169">
        <v>3.4873000000000047</v>
      </c>
      <c r="V54" s="169">
        <v>0.14190000000002101</v>
      </c>
      <c r="W54" s="169">
        <v>-0.4557999999999538</v>
      </c>
      <c r="X54" s="169">
        <v>-2.9987000000000137</v>
      </c>
      <c r="Y54" s="169">
        <v>3.388499999999965</v>
      </c>
      <c r="Z54" s="169">
        <v>5.0311000000000092</v>
      </c>
      <c r="AA54" s="169">
        <v>-0.665300000000002</v>
      </c>
      <c r="AB54" s="169">
        <v>4.2989000000000033</v>
      </c>
      <c r="AC54" s="169">
        <v>0.82880000000000109</v>
      </c>
      <c r="AD54" s="170">
        <v>2.0860999999999876</v>
      </c>
      <c r="AE54" s="171" t="s">
        <v>115</v>
      </c>
      <c r="AF54" s="172"/>
    </row>
    <row r="55" spans="1:32" s="165" customFormat="1" ht="12" customHeight="1" thickBot="1" x14ac:dyDescent="0.35">
      <c r="A55" s="160" t="s">
        <v>116</v>
      </c>
      <c r="B55" s="161">
        <v>301.41000000000003</v>
      </c>
      <c r="C55" s="161" t="s">
        <v>122</v>
      </c>
      <c r="D55" s="161">
        <v>331.61510000000004</v>
      </c>
      <c r="E55" s="161">
        <v>357.09020000000004</v>
      </c>
      <c r="F55" s="161">
        <v>392.15</v>
      </c>
      <c r="G55" s="161" t="s">
        <v>122</v>
      </c>
      <c r="H55" s="161">
        <v>369.76</v>
      </c>
      <c r="I55" s="161">
        <v>382.08</v>
      </c>
      <c r="J55" s="161">
        <v>371.31</v>
      </c>
      <c r="K55" s="161">
        <v>373.5</v>
      </c>
      <c r="L55" s="161">
        <v>347.16590000000002</v>
      </c>
      <c r="M55" s="161">
        <v>401.61</v>
      </c>
      <c r="N55" s="161" t="s">
        <v>122</v>
      </c>
      <c r="O55" s="161" t="s">
        <v>122</v>
      </c>
      <c r="P55" s="161">
        <v>293.11</v>
      </c>
      <c r="Q55" s="161" t="s">
        <v>124</v>
      </c>
      <c r="R55" s="161" t="s">
        <v>122</v>
      </c>
      <c r="S55" s="161" t="s">
        <v>122</v>
      </c>
      <c r="T55" s="161">
        <v>315</v>
      </c>
      <c r="U55" s="161">
        <v>400.97</v>
      </c>
      <c r="V55" s="161">
        <v>333.60570000000001</v>
      </c>
      <c r="W55" s="161">
        <v>384.2</v>
      </c>
      <c r="X55" s="161">
        <v>345.435</v>
      </c>
      <c r="Y55" s="161">
        <v>361.45</v>
      </c>
      <c r="Z55" s="161">
        <v>344.38</v>
      </c>
      <c r="AA55" s="161">
        <v>408.59</v>
      </c>
      <c r="AB55" s="161">
        <v>415.18620000000004</v>
      </c>
      <c r="AC55" s="161">
        <v>399.69560000000001</v>
      </c>
      <c r="AD55" s="162">
        <v>372.53380000000004</v>
      </c>
      <c r="AE55" s="171" t="s">
        <v>117</v>
      </c>
      <c r="AF55" s="172"/>
    </row>
    <row r="56" spans="1:32" x14ac:dyDescent="0.3">
      <c r="AE56" s="30"/>
      <c r="AF56" s="30"/>
    </row>
  </sheetData>
  <mergeCells count="35">
    <mergeCell ref="AD9:AD10"/>
    <mergeCell ref="X9:X10"/>
    <mergeCell ref="Y9:Y10"/>
    <mergeCell ref="Z9:Z10"/>
    <mergeCell ref="AA9:AA10"/>
    <mergeCell ref="AB9:AB10"/>
    <mergeCell ref="AC9:AC10"/>
    <mergeCell ref="R9:R10"/>
    <mergeCell ref="S9:S10"/>
    <mergeCell ref="T9:T10"/>
    <mergeCell ref="U9:U10"/>
    <mergeCell ref="V9:V10"/>
    <mergeCell ref="W9:W10"/>
    <mergeCell ref="L9:L10"/>
    <mergeCell ref="M9:M10"/>
    <mergeCell ref="N9:N10"/>
    <mergeCell ref="O9:O10"/>
    <mergeCell ref="P9:P10"/>
    <mergeCell ref="Q9:Q10"/>
    <mergeCell ref="F9:F10"/>
    <mergeCell ref="G9:G10"/>
    <mergeCell ref="H9:H10"/>
    <mergeCell ref="I9:I10"/>
    <mergeCell ref="J9:J10"/>
    <mergeCell ref="K9:K10"/>
    <mergeCell ref="AA2:AE2"/>
    <mergeCell ref="AD3:AE3"/>
    <mergeCell ref="AD4:AE4"/>
    <mergeCell ref="A6:AE6"/>
    <mergeCell ref="A7:AE7"/>
    <mergeCell ref="A9:A10"/>
    <mergeCell ref="B9:B10"/>
    <mergeCell ref="C9:C10"/>
    <mergeCell ref="D9:D10"/>
    <mergeCell ref="E9:E10"/>
  </mergeCells>
  <conditionalFormatting sqref="B11">
    <cfRule type="expression" dxfId="7" priority="8" stopIfTrue="1">
      <formula>ISERROR(B11)</formula>
    </cfRule>
  </conditionalFormatting>
  <conditionalFormatting sqref="B53:AC53">
    <cfRule type="expression" dxfId="6" priority="6" stopIfTrue="1">
      <formula>ISERROR(B53)</formula>
    </cfRule>
  </conditionalFormatting>
  <conditionalFormatting sqref="AD53">
    <cfRule type="expression" dxfId="5" priority="7" stopIfTrue="1">
      <formula>ISERROR(AD53)</formula>
    </cfRule>
  </conditionalFormatting>
  <conditionalFormatting sqref="B18:AC18">
    <cfRule type="expression" dxfId="4" priority="5" stopIfTrue="1">
      <formula>ISERROR(B18)</formula>
    </cfRule>
  </conditionalFormatting>
  <conditionalFormatting sqref="B25:AC25">
    <cfRule type="expression" dxfId="3" priority="4" stopIfTrue="1">
      <formula>ISERROR(B25)</formula>
    </cfRule>
  </conditionalFormatting>
  <conditionalFormatting sqref="B27:AC27 B32:AC32">
    <cfRule type="expression" dxfId="2" priority="3" stopIfTrue="1">
      <formula>ISERROR(B27)</formula>
    </cfRule>
  </conditionalFormatting>
  <conditionalFormatting sqref="B35:AC35 B40:AC41">
    <cfRule type="expression" dxfId="1" priority="2" stopIfTrue="1">
      <formula>ISERROR(B35)</formula>
    </cfRule>
  </conditionalFormatting>
  <conditionalFormatting sqref="B44:AC44 B49:AC50">
    <cfRule type="expression" dxfId="0" priority="1" stopIfTrue="1">
      <formula>ISERROR(B44)</formula>
    </cfRule>
  </conditionalFormatting>
  <pageMargins left="0.25" right="0.25" top="0.75" bottom="0.75" header="0.3" footer="0.3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F50"/>
  <sheetViews>
    <sheetView showGridLines="0" workbookViewId="0">
      <selection activeCell="A6" sqref="A6:F6"/>
    </sheetView>
  </sheetViews>
  <sheetFormatPr defaultRowHeight="12.5" x14ac:dyDescent="0.25"/>
  <cols>
    <col min="1" max="1" width="28.54296875" style="226" customWidth="1"/>
    <col min="2" max="5" width="10.54296875" style="5" customWidth="1"/>
    <col min="6" max="6" width="15.54296875" style="5" customWidth="1"/>
    <col min="7" max="16384" width="8.7265625" style="5"/>
  </cols>
  <sheetData>
    <row r="1" spans="1:6" ht="13" x14ac:dyDescent="0.3">
      <c r="A1" s="173"/>
      <c r="B1" s="174"/>
      <c r="C1" s="174"/>
      <c r="D1" s="174"/>
      <c r="E1" s="174"/>
      <c r="F1" s="175">
        <v>52</v>
      </c>
    </row>
    <row r="2" spans="1:6" ht="13" x14ac:dyDescent="0.3">
      <c r="A2" s="173"/>
      <c r="B2" s="98"/>
      <c r="C2" s="98"/>
      <c r="D2" s="98"/>
      <c r="E2" s="126" t="s">
        <v>6</v>
      </c>
      <c r="F2" s="176">
        <v>43458</v>
      </c>
    </row>
    <row r="3" spans="1:6" ht="13" x14ac:dyDescent="0.3">
      <c r="A3" s="173"/>
      <c r="B3" s="98"/>
      <c r="C3" s="98"/>
      <c r="D3" s="98"/>
      <c r="E3" s="129" t="s">
        <v>7</v>
      </c>
      <c r="F3" s="177">
        <f>+F2+6</f>
        <v>43464</v>
      </c>
    </row>
    <row r="4" spans="1:6" ht="4.4000000000000004" customHeight="1" x14ac:dyDescent="0.3">
      <c r="A4" s="173"/>
      <c r="B4" s="98"/>
      <c r="C4" s="178"/>
      <c r="D4" s="178"/>
      <c r="E4" s="178"/>
      <c r="F4" s="179"/>
    </row>
    <row r="5" spans="1:6" ht="15.5" x14ac:dyDescent="0.25">
      <c r="A5" s="33" t="s">
        <v>118</v>
      </c>
      <c r="B5" s="33"/>
      <c r="C5" s="33"/>
      <c r="D5" s="33"/>
      <c r="E5" s="33"/>
      <c r="F5" s="33"/>
    </row>
    <row r="6" spans="1:6" ht="15.5" x14ac:dyDescent="0.25">
      <c r="A6" s="33" t="s">
        <v>119</v>
      </c>
      <c r="B6" s="33"/>
      <c r="C6" s="33"/>
      <c r="D6" s="33"/>
      <c r="E6" s="33"/>
      <c r="F6" s="33"/>
    </row>
    <row r="7" spans="1:6" ht="8.15" customHeight="1" thickBot="1" x14ac:dyDescent="0.35">
      <c r="A7" s="180"/>
      <c r="B7" s="181"/>
      <c r="C7" s="181"/>
      <c r="D7" s="181"/>
      <c r="E7" s="181"/>
      <c r="F7" s="182"/>
    </row>
    <row r="8" spans="1:6" ht="13" x14ac:dyDescent="0.25">
      <c r="A8" s="183" t="s">
        <v>120</v>
      </c>
      <c r="B8" s="184" t="s">
        <v>61</v>
      </c>
      <c r="C8" s="185" t="s">
        <v>62</v>
      </c>
      <c r="D8" s="186" t="s">
        <v>68</v>
      </c>
      <c r="E8" s="187" t="s">
        <v>19</v>
      </c>
      <c r="F8" s="188" t="s">
        <v>27</v>
      </c>
    </row>
    <row r="9" spans="1:6" ht="13.5" thickBot="1" x14ac:dyDescent="0.3">
      <c r="A9" s="183"/>
      <c r="B9" s="189"/>
      <c r="C9" s="190"/>
      <c r="D9" s="191"/>
      <c r="E9" s="192" t="s">
        <v>26</v>
      </c>
      <c r="F9" s="193"/>
    </row>
    <row r="10" spans="1:6" ht="13" x14ac:dyDescent="0.3">
      <c r="A10" s="194" t="s">
        <v>71</v>
      </c>
      <c r="B10" s="195" t="s">
        <v>122</v>
      </c>
      <c r="C10" s="196" t="s">
        <v>122</v>
      </c>
      <c r="D10" s="197" t="s">
        <v>122</v>
      </c>
      <c r="E10" s="198" t="s">
        <v>122</v>
      </c>
      <c r="F10" s="199" t="s">
        <v>122</v>
      </c>
    </row>
    <row r="11" spans="1:6" ht="13" x14ac:dyDescent="0.25">
      <c r="A11" s="194" t="s">
        <v>72</v>
      </c>
      <c r="B11" s="200" t="s">
        <v>122</v>
      </c>
      <c r="C11" s="201" t="s">
        <v>122</v>
      </c>
      <c r="D11" s="200" t="s">
        <v>122</v>
      </c>
      <c r="E11" s="202" t="s">
        <v>122</v>
      </c>
      <c r="F11" s="203" t="s">
        <v>122</v>
      </c>
    </row>
    <row r="12" spans="1:6" ht="13" x14ac:dyDescent="0.25">
      <c r="A12" s="194" t="s">
        <v>73</v>
      </c>
      <c r="B12" s="200" t="s">
        <v>122</v>
      </c>
      <c r="C12" s="201" t="s">
        <v>122</v>
      </c>
      <c r="D12" s="200" t="s">
        <v>122</v>
      </c>
      <c r="E12" s="202" t="s">
        <v>122</v>
      </c>
      <c r="F12" s="203" t="s">
        <v>122</v>
      </c>
    </row>
    <row r="13" spans="1:6" ht="13" x14ac:dyDescent="0.25">
      <c r="A13" s="204" t="s">
        <v>74</v>
      </c>
      <c r="B13" s="205">
        <v>315.15190000000001</v>
      </c>
      <c r="C13" s="206" t="s">
        <v>122</v>
      </c>
      <c r="D13" s="205">
        <v>315.15190000000001</v>
      </c>
      <c r="E13" s="207" t="s">
        <v>122</v>
      </c>
      <c r="F13" s="203" t="s">
        <v>122</v>
      </c>
    </row>
    <row r="14" spans="1:6" ht="13" x14ac:dyDescent="0.25">
      <c r="A14" s="194" t="s">
        <v>75</v>
      </c>
      <c r="B14" s="200">
        <v>135.0428</v>
      </c>
      <c r="C14" s="201" t="s">
        <v>122</v>
      </c>
      <c r="D14" s="200">
        <v>135.0428</v>
      </c>
      <c r="E14" s="202" t="s">
        <v>122</v>
      </c>
      <c r="F14" s="203" t="s">
        <v>122</v>
      </c>
    </row>
    <row r="15" spans="1:6" ht="13.5" thickBot="1" x14ac:dyDescent="0.3">
      <c r="A15" s="194" t="s">
        <v>76</v>
      </c>
      <c r="B15" s="208" t="s">
        <v>122</v>
      </c>
      <c r="C15" s="209" t="s">
        <v>122</v>
      </c>
      <c r="D15" s="208" t="s">
        <v>122</v>
      </c>
      <c r="E15" s="210" t="s">
        <v>122</v>
      </c>
      <c r="F15" s="211" t="s">
        <v>122</v>
      </c>
    </row>
    <row r="16" spans="1:6" ht="13.5" thickBot="1" x14ac:dyDescent="0.3">
      <c r="A16" s="212" t="s">
        <v>121</v>
      </c>
      <c r="B16" s="213" t="s">
        <v>122</v>
      </c>
      <c r="C16" s="213" t="s">
        <v>122</v>
      </c>
      <c r="D16" s="214">
        <v>158.67250000000001</v>
      </c>
      <c r="E16" s="215" t="s">
        <v>122</v>
      </c>
      <c r="F16" s="216" t="s">
        <v>122</v>
      </c>
    </row>
    <row r="17" spans="1:6" ht="13" x14ac:dyDescent="0.3">
      <c r="A17" s="194" t="s">
        <v>78</v>
      </c>
      <c r="B17" s="217">
        <v>390.61070000000001</v>
      </c>
      <c r="C17" s="218">
        <v>368.88420000000002</v>
      </c>
      <c r="D17" s="218">
        <v>387.04320000000001</v>
      </c>
      <c r="E17" s="218">
        <v>2.3171666666666511</v>
      </c>
      <c r="F17" s="199">
        <v>6.1000190770933533E-3</v>
      </c>
    </row>
    <row r="18" spans="1:6" ht="13" x14ac:dyDescent="0.25">
      <c r="A18" s="194" t="s">
        <v>79</v>
      </c>
      <c r="B18" s="219">
        <v>384.5367</v>
      </c>
      <c r="C18" s="219">
        <v>359.9622</v>
      </c>
      <c r="D18" s="219">
        <v>380.5016</v>
      </c>
      <c r="E18" s="219">
        <v>-7.2476999999999521</v>
      </c>
      <c r="F18" s="203">
        <v>-1.8960733681007556E-2</v>
      </c>
    </row>
    <row r="19" spans="1:6" ht="13" x14ac:dyDescent="0.25">
      <c r="A19" s="194" t="s">
        <v>80</v>
      </c>
      <c r="B19" s="219">
        <v>377.57260000000002</v>
      </c>
      <c r="C19" s="219">
        <v>366.8039</v>
      </c>
      <c r="D19" s="219">
        <v>375.80440000000004</v>
      </c>
      <c r="E19" s="219">
        <v>0.37126666666659958</v>
      </c>
      <c r="F19" s="203">
        <v>9.9529331172348683E-4</v>
      </c>
    </row>
    <row r="20" spans="1:6" ht="13" x14ac:dyDescent="0.25">
      <c r="A20" s="204" t="s">
        <v>81</v>
      </c>
      <c r="B20" s="220">
        <v>380.47610000000003</v>
      </c>
      <c r="C20" s="220">
        <v>368.5505</v>
      </c>
      <c r="D20" s="220">
        <v>378.5179</v>
      </c>
      <c r="E20" s="220">
        <v>0.27870000000001482</v>
      </c>
      <c r="F20" s="203">
        <v>7.4207310427440193E-4</v>
      </c>
    </row>
    <row r="21" spans="1:6" ht="13" x14ac:dyDescent="0.25">
      <c r="A21" s="194" t="s">
        <v>82</v>
      </c>
      <c r="B21" s="219">
        <v>327.46690000000001</v>
      </c>
      <c r="C21" s="219">
        <v>347.3245</v>
      </c>
      <c r="D21" s="219">
        <v>330.72750000000002</v>
      </c>
      <c r="E21" s="219">
        <v>-7.2360333333333529</v>
      </c>
      <c r="F21" s="203">
        <v>-2.1132719447600243E-2</v>
      </c>
    </row>
    <row r="22" spans="1:6" ht="13.5" thickBot="1" x14ac:dyDescent="0.3">
      <c r="A22" s="194" t="s">
        <v>83</v>
      </c>
      <c r="B22" s="221">
        <v>348.40360000000004</v>
      </c>
      <c r="C22" s="221">
        <v>351.91900000000004</v>
      </c>
      <c r="D22" s="221">
        <v>348.98080000000004</v>
      </c>
      <c r="E22" s="221">
        <v>0.7179333333334057</v>
      </c>
      <c r="F22" s="211">
        <v>2.0568216804936154E-3</v>
      </c>
    </row>
    <row r="23" spans="1:6" ht="13.5" thickBot="1" x14ac:dyDescent="0.3">
      <c r="A23" s="212" t="s">
        <v>84</v>
      </c>
      <c r="B23" s="222" t="s">
        <v>122</v>
      </c>
      <c r="C23" s="222" t="s">
        <v>122</v>
      </c>
      <c r="D23" s="223">
        <v>365.5779</v>
      </c>
      <c r="E23" s="224">
        <v>-1.9611000000000445</v>
      </c>
      <c r="F23" s="216">
        <v>-5.3357602866635767E-3</v>
      </c>
    </row>
    <row r="24" spans="1:6" ht="13" x14ac:dyDescent="0.3">
      <c r="A24" s="194" t="s">
        <v>87</v>
      </c>
      <c r="B24" s="217">
        <v>399.27690000000001</v>
      </c>
      <c r="C24" s="218">
        <v>385.47110000000004</v>
      </c>
      <c r="D24" s="218">
        <v>397.02790000000005</v>
      </c>
      <c r="E24" s="218">
        <v>-0.47820000000001528</v>
      </c>
      <c r="F24" s="199">
        <v>-1.2124638853357418E-3</v>
      </c>
    </row>
    <row r="25" spans="1:6" ht="13" x14ac:dyDescent="0.25">
      <c r="A25" s="194" t="s">
        <v>88</v>
      </c>
      <c r="B25" s="219">
        <v>403.99380000000002</v>
      </c>
      <c r="C25" s="219">
        <v>388.64170000000001</v>
      </c>
      <c r="D25" s="219">
        <v>401.49290000000002</v>
      </c>
      <c r="E25" s="219">
        <v>1.213799999999992</v>
      </c>
      <c r="F25" s="203">
        <v>3.0587482265660828E-3</v>
      </c>
    </row>
    <row r="26" spans="1:6" ht="13" x14ac:dyDescent="0.25">
      <c r="A26" s="194" t="s">
        <v>89</v>
      </c>
      <c r="B26" s="219">
        <v>402.54760000000005</v>
      </c>
      <c r="C26" s="219">
        <v>388.39690000000002</v>
      </c>
      <c r="D26" s="219">
        <v>400.24250000000001</v>
      </c>
      <c r="E26" s="219">
        <v>2.5082333333333509</v>
      </c>
      <c r="F26" s="203">
        <v>6.3571341251639534E-3</v>
      </c>
    </row>
    <row r="27" spans="1:6" ht="13" x14ac:dyDescent="0.25">
      <c r="A27" s="204" t="s">
        <v>90</v>
      </c>
      <c r="B27" s="220">
        <v>400.72310000000004</v>
      </c>
      <c r="C27" s="220">
        <v>394.41540000000003</v>
      </c>
      <c r="D27" s="220">
        <v>399.69560000000001</v>
      </c>
      <c r="E27" s="220">
        <v>4.6451333333333196</v>
      </c>
      <c r="F27" s="203">
        <v>1.1800673504001621E-2</v>
      </c>
    </row>
    <row r="28" spans="1:6" ht="13" x14ac:dyDescent="0.25">
      <c r="A28" s="194" t="s">
        <v>91</v>
      </c>
      <c r="B28" s="219">
        <v>405.92950000000002</v>
      </c>
      <c r="C28" s="219">
        <v>389.32030000000003</v>
      </c>
      <c r="D28" s="219">
        <v>403.22390000000001</v>
      </c>
      <c r="E28" s="219">
        <v>2.4354000000000156</v>
      </c>
      <c r="F28" s="203">
        <v>6.1336461916565443E-3</v>
      </c>
    </row>
    <row r="29" spans="1:6" ht="13" x14ac:dyDescent="0.25">
      <c r="A29" s="194" t="s">
        <v>92</v>
      </c>
      <c r="B29" s="219">
        <v>376.20420000000001</v>
      </c>
      <c r="C29" s="219">
        <v>379.97550000000001</v>
      </c>
      <c r="D29" s="219">
        <v>376.81850000000003</v>
      </c>
      <c r="E29" s="219">
        <v>4.195199999999943</v>
      </c>
      <c r="F29" s="203">
        <v>1.1233004698447542E-2</v>
      </c>
    </row>
    <row r="30" spans="1:6" ht="13.5" thickBot="1" x14ac:dyDescent="0.3">
      <c r="A30" s="194" t="s">
        <v>93</v>
      </c>
      <c r="B30" s="219">
        <v>387.08420000000001</v>
      </c>
      <c r="C30" s="221">
        <v>383.10160000000002</v>
      </c>
      <c r="D30" s="221">
        <v>386.43540000000002</v>
      </c>
      <c r="E30" s="221">
        <v>4.3761666666666201</v>
      </c>
      <c r="F30" s="211">
        <v>1.1481052743056303E-2</v>
      </c>
    </row>
    <row r="31" spans="1:6" ht="13.5" thickBot="1" x14ac:dyDescent="0.3">
      <c r="A31" s="212" t="s">
        <v>94</v>
      </c>
      <c r="B31" s="225">
        <v>395.90180000000004</v>
      </c>
      <c r="C31" s="225">
        <v>387.53500000000003</v>
      </c>
      <c r="D31" s="223">
        <v>394.36250000000001</v>
      </c>
      <c r="E31" s="224">
        <v>3.2480333333333533</v>
      </c>
      <c r="F31" s="216">
        <v>8.3421571172321816E-3</v>
      </c>
    </row>
    <row r="32" spans="1:6" ht="13" x14ac:dyDescent="0.25">
      <c r="A32" s="194" t="s">
        <v>95</v>
      </c>
      <c r="B32" s="219" t="s">
        <v>122</v>
      </c>
      <c r="C32" s="219" t="s">
        <v>122</v>
      </c>
      <c r="D32" s="219" t="s">
        <v>122</v>
      </c>
      <c r="E32" s="219" t="s">
        <v>122</v>
      </c>
      <c r="F32" s="203" t="s">
        <v>122</v>
      </c>
    </row>
    <row r="33" spans="1:6" ht="13" x14ac:dyDescent="0.25">
      <c r="A33" s="194" t="s">
        <v>96</v>
      </c>
      <c r="B33" s="219">
        <v>289.34250000000003</v>
      </c>
      <c r="C33" s="219">
        <v>280.72090000000003</v>
      </c>
      <c r="D33" s="219">
        <v>287.68540000000002</v>
      </c>
      <c r="E33" s="219">
        <v>11.939799999999991</v>
      </c>
      <c r="F33" s="203">
        <v>4.3579655381593564E-2</v>
      </c>
    </row>
    <row r="34" spans="1:6" ht="13" x14ac:dyDescent="0.25">
      <c r="A34" s="194" t="s">
        <v>97</v>
      </c>
      <c r="B34" s="219">
        <v>281.77770000000004</v>
      </c>
      <c r="C34" s="219">
        <v>273.99040000000002</v>
      </c>
      <c r="D34" s="219">
        <v>280.28100000000001</v>
      </c>
      <c r="E34" s="219">
        <v>2.9726666666665551</v>
      </c>
      <c r="F34" s="203">
        <v>1.0781845828309034E-2</v>
      </c>
    </row>
    <row r="35" spans="1:6" ht="13" x14ac:dyDescent="0.25">
      <c r="A35" s="204" t="s">
        <v>98</v>
      </c>
      <c r="B35" s="220">
        <v>240.3827</v>
      </c>
      <c r="C35" s="220">
        <v>257.31450000000001</v>
      </c>
      <c r="D35" s="220">
        <v>243.637</v>
      </c>
      <c r="E35" s="220">
        <v>1.1893666666666434</v>
      </c>
      <c r="F35" s="203">
        <v>4.8363566718502378E-3</v>
      </c>
    </row>
    <row r="36" spans="1:6" ht="13" x14ac:dyDescent="0.25">
      <c r="A36" s="194" t="s">
        <v>99</v>
      </c>
      <c r="B36" s="219">
        <v>259.47270000000003</v>
      </c>
      <c r="C36" s="219">
        <v>252.6087</v>
      </c>
      <c r="D36" s="219">
        <v>258.15340000000003</v>
      </c>
      <c r="E36" s="219">
        <v>3.0314333333332968</v>
      </c>
      <c r="F36" s="203">
        <v>1.194825396887945E-2</v>
      </c>
    </row>
    <row r="37" spans="1:6" ht="13" x14ac:dyDescent="0.25">
      <c r="A37" s="194" t="s">
        <v>100</v>
      </c>
      <c r="B37" s="219">
        <v>262.09809999999999</v>
      </c>
      <c r="C37" s="219">
        <v>251.67430000000002</v>
      </c>
      <c r="D37" s="219">
        <v>260.09460000000001</v>
      </c>
      <c r="E37" s="219">
        <v>3.3572999999999809</v>
      </c>
      <c r="F37" s="203">
        <v>1.3186651760400063E-2</v>
      </c>
    </row>
    <row r="38" spans="1:6" ht="13" x14ac:dyDescent="0.25">
      <c r="A38" s="194" t="s">
        <v>101</v>
      </c>
      <c r="B38" s="219">
        <v>200.84550000000002</v>
      </c>
      <c r="C38" s="219">
        <v>213.65</v>
      </c>
      <c r="D38" s="219">
        <v>203.3065</v>
      </c>
      <c r="E38" s="219">
        <v>-0.99909999999999854</v>
      </c>
      <c r="F38" s="203">
        <v>-4.8281304440903781E-3</v>
      </c>
    </row>
    <row r="39" spans="1:6" ht="13.5" thickBot="1" x14ac:dyDescent="0.3">
      <c r="A39" s="194" t="s">
        <v>102</v>
      </c>
      <c r="B39" s="219">
        <v>230.92670000000001</v>
      </c>
      <c r="C39" s="219">
        <v>235.93280000000001</v>
      </c>
      <c r="D39" s="219">
        <v>231.88890000000001</v>
      </c>
      <c r="E39" s="219">
        <v>5.1166000000000054</v>
      </c>
      <c r="F39" s="203">
        <v>2.2460976654034723E-2</v>
      </c>
    </row>
    <row r="40" spans="1:6" ht="13.5" thickBot="1" x14ac:dyDescent="0.3">
      <c r="A40" s="212" t="s">
        <v>103</v>
      </c>
      <c r="B40" s="222" t="s">
        <v>122</v>
      </c>
      <c r="C40" s="222" t="s">
        <v>122</v>
      </c>
      <c r="D40" s="223">
        <v>247.20530000000002</v>
      </c>
      <c r="E40" s="224">
        <v>4.3540000000000134</v>
      </c>
      <c r="F40" s="216">
        <v>1.7928666636744434E-2</v>
      </c>
    </row>
    <row r="41" spans="1:6" ht="13" x14ac:dyDescent="0.25">
      <c r="A41" s="194" t="s">
        <v>104</v>
      </c>
      <c r="B41" s="219">
        <v>407.0086</v>
      </c>
      <c r="C41" s="219">
        <v>384.4588</v>
      </c>
      <c r="D41" s="219">
        <v>403.31490000000002</v>
      </c>
      <c r="E41" s="219">
        <v>2.8013000000000261</v>
      </c>
      <c r="F41" s="203">
        <v>7.0836589742362789E-3</v>
      </c>
    </row>
    <row r="42" spans="1:6" ht="13" x14ac:dyDescent="0.25">
      <c r="A42" s="194" t="s">
        <v>105</v>
      </c>
      <c r="B42" s="219">
        <v>409.42260000000005</v>
      </c>
      <c r="C42" s="219">
        <v>388.88640000000004</v>
      </c>
      <c r="D42" s="219">
        <v>406.05880000000002</v>
      </c>
      <c r="E42" s="219">
        <v>2.0784666666667135</v>
      </c>
      <c r="F42" s="203">
        <v>5.2042662396911566E-3</v>
      </c>
    </row>
    <row r="43" spans="1:6" ht="13" x14ac:dyDescent="0.25">
      <c r="A43" s="194" t="s">
        <v>106</v>
      </c>
      <c r="B43" s="219">
        <v>390.09900000000005</v>
      </c>
      <c r="C43" s="219">
        <v>383.40190000000001</v>
      </c>
      <c r="D43" s="219">
        <v>389.00200000000001</v>
      </c>
      <c r="E43" s="219">
        <v>1.2749999999999773</v>
      </c>
      <c r="F43" s="203">
        <v>3.301176280310457E-3</v>
      </c>
    </row>
    <row r="44" spans="1:6" ht="13" x14ac:dyDescent="0.25">
      <c r="A44" s="204" t="s">
        <v>107</v>
      </c>
      <c r="B44" s="220">
        <v>398.86530000000005</v>
      </c>
      <c r="C44" s="220">
        <v>388.39690000000002</v>
      </c>
      <c r="D44" s="220">
        <v>397.1506</v>
      </c>
      <c r="E44" s="220">
        <v>2.1862333333333481</v>
      </c>
      <c r="F44" s="203">
        <v>5.5683467077968689E-3</v>
      </c>
    </row>
    <row r="45" spans="1:6" ht="13" x14ac:dyDescent="0.25">
      <c r="A45" s="194" t="s">
        <v>108</v>
      </c>
      <c r="B45" s="219">
        <v>399.69960000000003</v>
      </c>
      <c r="C45" s="219">
        <v>384.91490000000005</v>
      </c>
      <c r="D45" s="219">
        <v>397.27790000000005</v>
      </c>
      <c r="E45" s="219">
        <v>0.37740000000002283</v>
      </c>
      <c r="F45" s="203">
        <v>9.5887378317804787E-4</v>
      </c>
    </row>
    <row r="46" spans="1:6" ht="13" x14ac:dyDescent="0.25">
      <c r="A46" s="194" t="s">
        <v>109</v>
      </c>
      <c r="B46" s="219">
        <v>342.46300000000002</v>
      </c>
      <c r="C46" s="219">
        <v>366.5258</v>
      </c>
      <c r="D46" s="219">
        <v>346.40450000000004</v>
      </c>
      <c r="E46" s="219">
        <v>-5.0050999999999135</v>
      </c>
      <c r="F46" s="203">
        <v>-1.4027633933434149E-2</v>
      </c>
    </row>
    <row r="47" spans="1:6" ht="13" x14ac:dyDescent="0.25">
      <c r="A47" s="194" t="s">
        <v>110</v>
      </c>
      <c r="B47" s="219">
        <v>374.58</v>
      </c>
      <c r="C47" s="219">
        <v>380.5206</v>
      </c>
      <c r="D47" s="219">
        <v>375.55310000000003</v>
      </c>
      <c r="E47" s="219">
        <v>-0.26740000000006603</v>
      </c>
      <c r="F47" s="203">
        <v>-7.0899802634835163E-4</v>
      </c>
    </row>
    <row r="48" spans="1:6" ht="13.5" thickBot="1" x14ac:dyDescent="0.3">
      <c r="A48" s="194" t="s">
        <v>111</v>
      </c>
      <c r="B48" s="219">
        <v>387.92970000000003</v>
      </c>
      <c r="C48" s="219">
        <v>384.71469999999999</v>
      </c>
      <c r="D48" s="219">
        <v>387.40309999999999</v>
      </c>
      <c r="E48" s="219">
        <v>5.5441333333333205</v>
      </c>
      <c r="F48" s="203">
        <v>1.4546248339732401E-2</v>
      </c>
    </row>
    <row r="49" spans="1:6" ht="13.5" thickBot="1" x14ac:dyDescent="0.3">
      <c r="A49" s="212" t="s">
        <v>112</v>
      </c>
      <c r="B49" s="222" t="s">
        <v>122</v>
      </c>
      <c r="C49" s="222" t="s">
        <v>122</v>
      </c>
      <c r="D49" s="223">
        <v>392.786</v>
      </c>
      <c r="E49" s="224">
        <v>1.6897999999999911</v>
      </c>
      <c r="F49" s="216">
        <v>4.3206760894122492E-3</v>
      </c>
    </row>
    <row r="50" spans="1:6" ht="13" x14ac:dyDescent="0.3">
      <c r="A50" s="165" t="s">
        <v>63</v>
      </c>
      <c r="B50" s="98"/>
      <c r="C50" s="98"/>
      <c r="D50" s="98"/>
      <c r="E50" s="98"/>
      <c r="F50" s="98"/>
    </row>
  </sheetData>
  <mergeCells count="5">
    <mergeCell ref="A5:F5"/>
    <mergeCell ref="A6:F6"/>
    <mergeCell ref="B8:B9"/>
    <mergeCell ref="C8:C9"/>
    <mergeCell ref="D8:D9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Current Weekly Price ACZ</vt:lpstr>
      <vt:lpstr>Current Weekly All</vt:lpstr>
      <vt:lpstr>Current Weekly UK</vt:lpstr>
      <vt:lpstr>'Current Weekly All'!Print_Area</vt:lpstr>
      <vt:lpstr>'Current Weekly Price ACZ'!Print_Area</vt:lpstr>
      <vt:lpstr>'Current Weekly UK'!Print_Area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2019-01-08T14:23:55Z</dcterms:created>
  <dcterms:modified xsi:type="dcterms:W3CDTF">2019-01-08T14:35:46Z</dcterms:modified>
</cp:coreProperties>
</file>