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865AAD2A-4DB6-49D1-BE13-00849B96957F}" xr6:coauthVersionLast="47" xr6:coauthVersionMax="47" xr10:uidLastSave="{00000000-0000-0000-0000-000000000000}"/>
  <bookViews>
    <workbookView xWindow="-108" yWindow="-108" windowWidth="23256" windowHeight="12720" xr2:uid="{0DCAE604-A453-4EB7-AEA6-43227D235730}"/>
  </bookViews>
  <sheets>
    <sheet name="Current Weekly Live Bovine" sheetId="1" r:id="rId1"/>
  </sheets>
  <externalReferences>
    <externalReference r:id="rId2"/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51" i="1" l="1"/>
  <c r="Q51" i="1"/>
  <c r="O51" i="1"/>
  <c r="L51" i="1"/>
  <c r="K51" i="1"/>
  <c r="J51" i="1"/>
  <c r="I51" i="1"/>
  <c r="F51" i="1"/>
  <c r="D51" i="1"/>
  <c r="S50" i="1"/>
  <c r="Q50" i="1"/>
  <c r="O50" i="1"/>
  <c r="L50" i="1"/>
  <c r="K50" i="1"/>
  <c r="J50" i="1"/>
  <c r="I50" i="1"/>
  <c r="F50" i="1"/>
  <c r="D50" i="1"/>
  <c r="S49" i="1"/>
  <c r="Q49" i="1"/>
  <c r="O49" i="1"/>
  <c r="L49" i="1"/>
  <c r="K49" i="1"/>
  <c r="J49" i="1"/>
  <c r="I49" i="1"/>
  <c r="F49" i="1"/>
  <c r="D49" i="1"/>
  <c r="S48" i="1"/>
  <c r="Q48" i="1"/>
  <c r="O48" i="1"/>
  <c r="L48" i="1"/>
  <c r="K48" i="1"/>
  <c r="J48" i="1"/>
  <c r="I48" i="1"/>
  <c r="F48" i="1"/>
  <c r="D48" i="1"/>
  <c r="S47" i="1"/>
  <c r="Q47" i="1"/>
  <c r="O47" i="1"/>
  <c r="L47" i="1"/>
  <c r="K47" i="1"/>
  <c r="J47" i="1"/>
  <c r="I47" i="1"/>
  <c r="F47" i="1"/>
  <c r="D47" i="1"/>
  <c r="S43" i="1"/>
  <c r="R43" i="1"/>
  <c r="O43" i="1"/>
  <c r="M43" i="1"/>
  <c r="K43" i="1"/>
  <c r="J43" i="1"/>
  <c r="I43" i="1"/>
  <c r="H43" i="1"/>
  <c r="G43" i="1"/>
  <c r="F43" i="1"/>
  <c r="D43" i="1"/>
  <c r="S42" i="1"/>
  <c r="R42" i="1"/>
  <c r="O42" i="1"/>
  <c r="M42" i="1"/>
  <c r="K42" i="1"/>
  <c r="J42" i="1"/>
  <c r="I42" i="1"/>
  <c r="H42" i="1"/>
  <c r="G42" i="1"/>
  <c r="F42" i="1"/>
  <c r="D42" i="1"/>
  <c r="S41" i="1"/>
  <c r="R41" i="1"/>
  <c r="O41" i="1"/>
  <c r="M41" i="1"/>
  <c r="K41" i="1"/>
  <c r="J41" i="1"/>
  <c r="I41" i="1"/>
  <c r="H41" i="1"/>
  <c r="G41" i="1"/>
  <c r="F41" i="1"/>
  <c r="D41" i="1"/>
  <c r="S40" i="1"/>
  <c r="R40" i="1"/>
  <c r="O40" i="1"/>
  <c r="M40" i="1"/>
  <c r="K40" i="1"/>
  <c r="J40" i="1"/>
  <c r="I40" i="1"/>
  <c r="H40" i="1"/>
  <c r="G40" i="1"/>
  <c r="F40" i="1"/>
  <c r="D40" i="1"/>
  <c r="S39" i="1"/>
  <c r="R39" i="1"/>
  <c r="O39" i="1"/>
  <c r="M39" i="1"/>
  <c r="K39" i="1"/>
  <c r="J39" i="1"/>
  <c r="I39" i="1"/>
  <c r="H39" i="1"/>
  <c r="G39" i="1"/>
  <c r="F39" i="1"/>
  <c r="D39" i="1"/>
  <c r="S37" i="1"/>
  <c r="R37" i="1"/>
  <c r="O37" i="1"/>
  <c r="M37" i="1"/>
  <c r="K37" i="1"/>
  <c r="J37" i="1"/>
  <c r="I37" i="1"/>
  <c r="H37" i="1"/>
  <c r="G37" i="1"/>
  <c r="F37" i="1"/>
  <c r="D37" i="1"/>
  <c r="S36" i="1"/>
  <c r="R36" i="1"/>
  <c r="O36" i="1"/>
  <c r="M36" i="1"/>
  <c r="K36" i="1"/>
  <c r="J36" i="1"/>
  <c r="I36" i="1"/>
  <c r="H36" i="1"/>
  <c r="G36" i="1"/>
  <c r="F36" i="1"/>
  <c r="D36" i="1"/>
  <c r="S35" i="1"/>
  <c r="R35" i="1"/>
  <c r="O35" i="1"/>
  <c r="M35" i="1"/>
  <c r="K35" i="1"/>
  <c r="J35" i="1"/>
  <c r="I35" i="1"/>
  <c r="H35" i="1"/>
  <c r="G35" i="1"/>
  <c r="F35" i="1"/>
  <c r="D35" i="1"/>
  <c r="S34" i="1"/>
  <c r="R34" i="1"/>
  <c r="O34" i="1"/>
  <c r="M34" i="1"/>
  <c r="K34" i="1"/>
  <c r="J34" i="1"/>
  <c r="I34" i="1"/>
  <c r="H34" i="1"/>
  <c r="G34" i="1"/>
  <c r="F34" i="1"/>
  <c r="D34" i="1"/>
  <c r="S33" i="1"/>
  <c r="R33" i="1"/>
  <c r="O33" i="1"/>
  <c r="M33" i="1"/>
  <c r="K33" i="1"/>
  <c r="J33" i="1"/>
  <c r="I33" i="1"/>
  <c r="H33" i="1"/>
  <c r="G33" i="1"/>
  <c r="F33" i="1"/>
  <c r="D33" i="1"/>
  <c r="S31" i="1"/>
  <c r="R31" i="1"/>
  <c r="O31" i="1"/>
  <c r="M31" i="1"/>
  <c r="K31" i="1"/>
  <c r="J31" i="1"/>
  <c r="I31" i="1"/>
  <c r="H31" i="1"/>
  <c r="G31" i="1"/>
  <c r="F31" i="1"/>
  <c r="D31" i="1"/>
  <c r="S30" i="1"/>
  <c r="R30" i="1"/>
  <c r="O30" i="1"/>
  <c r="M30" i="1"/>
  <c r="K30" i="1"/>
  <c r="J30" i="1"/>
  <c r="I30" i="1"/>
  <c r="H30" i="1"/>
  <c r="G30" i="1"/>
  <c r="D30" i="1"/>
  <c r="S29" i="1"/>
  <c r="R29" i="1"/>
  <c r="O29" i="1"/>
  <c r="M29" i="1"/>
  <c r="K29" i="1"/>
  <c r="J29" i="1"/>
  <c r="I29" i="1"/>
  <c r="H29" i="1"/>
  <c r="G29" i="1"/>
  <c r="D29" i="1"/>
  <c r="S28" i="1"/>
  <c r="R28" i="1"/>
  <c r="O28" i="1"/>
  <c r="M28" i="1"/>
  <c r="K28" i="1"/>
  <c r="J28" i="1"/>
  <c r="I28" i="1"/>
  <c r="H28" i="1"/>
  <c r="G28" i="1"/>
  <c r="D28" i="1"/>
  <c r="S27" i="1"/>
  <c r="R27" i="1"/>
  <c r="O27" i="1"/>
  <c r="M27" i="1"/>
  <c r="K27" i="1"/>
  <c r="J27" i="1"/>
  <c r="I27" i="1"/>
  <c r="H27" i="1"/>
  <c r="G27" i="1"/>
  <c r="D27" i="1"/>
  <c r="S22" i="1"/>
  <c r="P22" i="1"/>
  <c r="N22" i="1"/>
  <c r="M22" i="1"/>
  <c r="L22" i="1"/>
  <c r="K22" i="1"/>
  <c r="J22" i="1"/>
  <c r="I22" i="1"/>
  <c r="H22" i="1"/>
  <c r="G22" i="1"/>
  <c r="F22" i="1"/>
  <c r="E22" i="1"/>
  <c r="D22" i="1"/>
  <c r="S21" i="1"/>
  <c r="P21" i="1"/>
  <c r="N21" i="1"/>
  <c r="M21" i="1"/>
  <c r="L21" i="1"/>
  <c r="K21" i="1"/>
  <c r="J21" i="1"/>
  <c r="I21" i="1"/>
  <c r="H21" i="1"/>
  <c r="G21" i="1"/>
  <c r="F21" i="1"/>
  <c r="E21" i="1"/>
  <c r="D21" i="1"/>
  <c r="S20" i="1"/>
  <c r="P20" i="1"/>
  <c r="N20" i="1"/>
  <c r="M20" i="1"/>
  <c r="L20" i="1"/>
  <c r="K20" i="1"/>
  <c r="J20" i="1"/>
  <c r="I20" i="1"/>
  <c r="H20" i="1"/>
  <c r="G20" i="1"/>
  <c r="F20" i="1"/>
  <c r="E20" i="1"/>
  <c r="D20" i="1"/>
  <c r="S19" i="1"/>
  <c r="P19" i="1"/>
  <c r="N19" i="1"/>
  <c r="M19" i="1"/>
  <c r="L19" i="1"/>
  <c r="K19" i="1"/>
  <c r="J19" i="1"/>
  <c r="I19" i="1"/>
  <c r="H19" i="1"/>
  <c r="G19" i="1"/>
  <c r="F19" i="1"/>
  <c r="E19" i="1"/>
  <c r="D19" i="1"/>
  <c r="S18" i="1"/>
  <c r="P18" i="1"/>
  <c r="N18" i="1"/>
  <c r="M18" i="1"/>
  <c r="L18" i="1"/>
  <c r="K18" i="1"/>
  <c r="J18" i="1"/>
  <c r="I18" i="1"/>
  <c r="H18" i="1"/>
  <c r="G18" i="1"/>
  <c r="F18" i="1"/>
  <c r="E18" i="1"/>
  <c r="D18" i="1"/>
  <c r="S16" i="1"/>
  <c r="P16" i="1"/>
  <c r="N16" i="1"/>
  <c r="M16" i="1"/>
  <c r="L16" i="1"/>
  <c r="K16" i="1"/>
  <c r="J16" i="1"/>
  <c r="I16" i="1"/>
  <c r="H16" i="1"/>
  <c r="G16" i="1"/>
  <c r="F16" i="1"/>
  <c r="E16" i="1"/>
  <c r="D16" i="1"/>
  <c r="S15" i="1"/>
  <c r="P15" i="1"/>
  <c r="N15" i="1"/>
  <c r="M15" i="1"/>
  <c r="L15" i="1"/>
  <c r="K15" i="1"/>
  <c r="J15" i="1"/>
  <c r="I15" i="1"/>
  <c r="H15" i="1"/>
  <c r="G15" i="1"/>
  <c r="F15" i="1"/>
  <c r="E15" i="1"/>
  <c r="D15" i="1"/>
  <c r="S14" i="1"/>
  <c r="P14" i="1"/>
  <c r="N14" i="1"/>
  <c r="M14" i="1"/>
  <c r="L14" i="1"/>
  <c r="K14" i="1"/>
  <c r="J14" i="1"/>
  <c r="I14" i="1"/>
  <c r="H14" i="1"/>
  <c r="G14" i="1"/>
  <c r="F14" i="1"/>
  <c r="E14" i="1"/>
  <c r="D14" i="1"/>
  <c r="S13" i="1"/>
  <c r="P13" i="1"/>
  <c r="N13" i="1"/>
  <c r="M13" i="1"/>
  <c r="L13" i="1"/>
  <c r="K13" i="1"/>
  <c r="J13" i="1"/>
  <c r="I13" i="1"/>
  <c r="H13" i="1"/>
  <c r="G13" i="1"/>
  <c r="F13" i="1"/>
  <c r="E13" i="1"/>
  <c r="D13" i="1"/>
  <c r="S12" i="1"/>
  <c r="P12" i="1"/>
  <c r="N12" i="1"/>
  <c r="M12" i="1"/>
  <c r="L12" i="1"/>
  <c r="K12" i="1"/>
  <c r="J12" i="1"/>
  <c r="I12" i="1"/>
  <c r="H12" i="1"/>
  <c r="G12" i="1"/>
  <c r="F12" i="1"/>
  <c r="E12" i="1"/>
  <c r="D12" i="1"/>
  <c r="T4" i="1"/>
  <c r="T3" i="1"/>
  <c r="R3" i="1"/>
  <c r="T2" i="1"/>
</calcChain>
</file>

<file path=xl/sharedStrings.xml><?xml version="1.0" encoding="utf-8"?>
<sst xmlns="http://schemas.openxmlformats.org/spreadsheetml/2006/main" count="103" uniqueCount="45">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</sst>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0D69797C-1605-4785-86DE-A60C0006B377}"/>
    <cellStyle name="Normal" xfId="0" builtinId="0"/>
    <cellStyle name="Normal 2" xfId="3" xr:uid="{5A7772CA-9E6A-47F3-B2CE-549DCD9BF251}"/>
    <cellStyle name="Normal 7" xfId="1" xr:uid="{9656CD2C-672E-4022-8957-30154B8DF83E}"/>
    <cellStyle name="Normal_sce25" xfId="2" xr:uid="{1B09F25D-6385-4291-BA2A-8F13E6A9032C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08AAB0-9F23-4705-B485-C807166E5C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3.11.01.22%20BEEF\BEEF.GEN\BEEF%20MARKET%20OBSERVATORY\BMO%20Web%20Site\Excel_files\11%20PRI\01-Beef%20Weekly%20Carcase%20Prices_en.xlsm" TargetMode="External"/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3.11.01.22%20BEEF\BEEF.GEN\BEEF.STAT\BEEF-STAT-Prices\New%20Prices27\outil%20dwami%20-%20viv.xlsx" TargetMode="External"/><Relationship Id="rId1" Type="http://schemas.openxmlformats.org/officeDocument/2006/relationships/externalLinkPath" Target="/3.11.01.22%20BEEF/BEEF.GEN/BEEF.STAT/BEEF-STAT-Prices/New%20Prices27/outil%20dwami%20-%20vi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>
        <row r="2">
          <cell r="AA2" t="str">
            <v>22.05.2025</v>
          </cell>
        </row>
        <row r="5">
          <cell r="AA5">
            <v>45789</v>
          </cell>
        </row>
        <row r="6">
          <cell r="AA6">
            <v>45795</v>
          </cell>
        </row>
      </sheetData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"/>
      <sheetName val="vx beef male"/>
      <sheetName val="vx dairy male"/>
      <sheetName val="BETMGR BEEF"/>
      <sheetName val="BETMGR MED MALE"/>
      <sheetName val="BETMGR MED FEMALE"/>
      <sheetName val="VX ABATTUS"/>
      <sheetName val="DATA"/>
      <sheetName val="graphiques"/>
      <sheetName val="Coefficients"/>
      <sheetName val="graph data historique evol"/>
      <sheetName val="graphique historique"/>
      <sheetName val="BEEF MALE"/>
      <sheetName val="DAIRY BEEF"/>
      <sheetName val="MED MALE"/>
      <sheetName val="MED FEMALE"/>
      <sheetName val="WEANLING BEEF"/>
      <sheetName val="VX ABATTUS C"/>
      <sheetName val="Coeff_data"/>
      <sheetName val="Coeff_data (3)"/>
      <sheetName val="catégories"/>
      <sheetName val="Coeff_data (2)"/>
      <sheetName val="1Month avgBETMGRBEEF"/>
      <sheetName val="1Month avg VX BEEF "/>
    </sheetNames>
    <sheetDataSet>
      <sheetData sheetId="0">
        <row r="10">
          <cell r="D10">
            <v>243.33</v>
          </cell>
          <cell r="E10">
            <v>201.07660000000001</v>
          </cell>
          <cell r="F10">
            <v>303.16000000000003</v>
          </cell>
          <cell r="G10">
            <v>262.68</v>
          </cell>
          <cell r="H10">
            <v>186.7</v>
          </cell>
          <cell r="I10">
            <v>255.58</v>
          </cell>
          <cell r="J10">
            <v>615.47</v>
          </cell>
          <cell r="K10">
            <v>240.05</v>
          </cell>
          <cell r="L10">
            <v>346</v>
          </cell>
          <cell r="M10">
            <v>184.4</v>
          </cell>
          <cell r="N10">
            <v>275.40780000000001</v>
          </cell>
          <cell r="P10">
            <v>44.7136</v>
          </cell>
          <cell r="S10">
            <v>256.60219999999998</v>
          </cell>
        </row>
        <row r="11">
          <cell r="D11">
            <v>236.67</v>
          </cell>
          <cell r="E11">
            <v>190.98949999999999</v>
          </cell>
          <cell r="F11">
            <v>296.13</v>
          </cell>
          <cell r="G11">
            <v>234.96</v>
          </cell>
          <cell r="H11">
            <v>184.56</v>
          </cell>
          <cell r="I11">
            <v>238.36</v>
          </cell>
          <cell r="J11">
            <v>617.89</v>
          </cell>
          <cell r="K11">
            <v>237.26</v>
          </cell>
          <cell r="L11">
            <v>308</v>
          </cell>
          <cell r="M11">
            <v>197.18</v>
          </cell>
          <cell r="N11">
            <v>271.69060000000002</v>
          </cell>
          <cell r="P11">
            <v>45.005899999999997</v>
          </cell>
          <cell r="S11">
            <v>245.29910000000001</v>
          </cell>
        </row>
        <row r="12">
          <cell r="D12">
            <v>-6.660000000000025</v>
          </cell>
          <cell r="E12">
            <v>10.087100000000021</v>
          </cell>
          <cell r="F12">
            <v>7.0300000000000296</v>
          </cell>
          <cell r="G12">
            <v>27.72</v>
          </cell>
          <cell r="H12">
            <v>2.1399999999999864</v>
          </cell>
          <cell r="I12">
            <v>17.22</v>
          </cell>
          <cell r="J12">
            <v>-2.4199999999999591</v>
          </cell>
          <cell r="K12">
            <v>2.7900000000000205</v>
          </cell>
          <cell r="L12">
            <v>38</v>
          </cell>
          <cell r="M12">
            <v>-12.780000000000001</v>
          </cell>
          <cell r="N12">
            <v>3.7171999999999912</v>
          </cell>
          <cell r="P12">
            <v>-0.29229999999999734</v>
          </cell>
          <cell r="S12">
            <v>11.303099999999972</v>
          </cell>
        </row>
        <row r="13">
          <cell r="D13">
            <v>94.827713869951253</v>
          </cell>
          <cell r="E13">
            <v>78.361214362152793</v>
          </cell>
          <cell r="F13">
            <v>118.14395979457699</v>
          </cell>
          <cell r="G13">
            <v>102.3685689366654</v>
          </cell>
          <cell r="H13">
            <v>72.758534416306645</v>
          </cell>
          <cell r="I13">
            <v>99.601640204175965</v>
          </cell>
          <cell r="J13">
            <v>239.85375027961572</v>
          </cell>
          <cell r="K13">
            <v>93.549470737195563</v>
          </cell>
          <cell r="L13">
            <v>134.83906217483715</v>
          </cell>
          <cell r="M13">
            <v>71.862205390288949</v>
          </cell>
          <cell r="N13">
            <v>107.32869788333849</v>
          </cell>
          <cell r="P13">
            <v>17.425259799019653</v>
          </cell>
        </row>
        <row r="14">
          <cell r="D14">
            <v>3.05</v>
          </cell>
          <cell r="E14">
            <v>3.12</v>
          </cell>
          <cell r="F14">
            <v>21.18</v>
          </cell>
          <cell r="G14">
            <v>8.6199999999999992</v>
          </cell>
          <cell r="H14">
            <v>4.4800000000000004</v>
          </cell>
          <cell r="I14">
            <v>18.05</v>
          </cell>
          <cell r="J14">
            <v>0.41</v>
          </cell>
          <cell r="K14">
            <v>10.31</v>
          </cell>
          <cell r="L14">
            <v>8.85</v>
          </cell>
          <cell r="M14">
            <v>3.1</v>
          </cell>
          <cell r="N14">
            <v>12.8</v>
          </cell>
          <cell r="P14">
            <v>6.03</v>
          </cell>
          <cell r="S14">
            <v>99.999999999999986</v>
          </cell>
        </row>
        <row r="16">
          <cell r="D16">
            <v>587.5</v>
          </cell>
          <cell r="E16" t="str">
            <v/>
          </cell>
          <cell r="F16">
            <v>421.6</v>
          </cell>
          <cell r="G16">
            <v>421.69</v>
          </cell>
          <cell r="H16">
            <v>297.29000000000002</v>
          </cell>
          <cell r="I16">
            <v>421.88</v>
          </cell>
          <cell r="J16">
            <v>686.87</v>
          </cell>
          <cell r="K16">
            <v>300.38</v>
          </cell>
          <cell r="L16">
            <v>504</v>
          </cell>
          <cell r="M16">
            <v>613.41999999999996</v>
          </cell>
          <cell r="N16">
            <v>409.20859999999999</v>
          </cell>
          <cell r="P16">
            <v>466.52569999999997</v>
          </cell>
          <cell r="S16">
            <v>415.31599999999997</v>
          </cell>
        </row>
        <row r="17">
          <cell r="D17">
            <v>582.5</v>
          </cell>
          <cell r="E17" t="str">
            <v/>
          </cell>
          <cell r="F17">
            <v>404.7</v>
          </cell>
          <cell r="G17">
            <v>384.71</v>
          </cell>
          <cell r="H17">
            <v>297.69</v>
          </cell>
          <cell r="I17">
            <v>402.09</v>
          </cell>
          <cell r="J17">
            <v>684.43</v>
          </cell>
          <cell r="K17">
            <v>299.89999999999998</v>
          </cell>
          <cell r="L17">
            <v>492</v>
          </cell>
          <cell r="M17">
            <v>609.33000000000004</v>
          </cell>
          <cell r="N17">
            <v>404.76029999999997</v>
          </cell>
          <cell r="P17">
            <v>455.7756</v>
          </cell>
          <cell r="S17">
            <v>401.78100000000001</v>
          </cell>
        </row>
        <row r="18">
          <cell r="D18">
            <v>-5</v>
          </cell>
          <cell r="E18" t="e">
            <v>#VALUE!</v>
          </cell>
          <cell r="F18">
            <v>16.900000000000034</v>
          </cell>
          <cell r="G18">
            <v>36.980000000000018</v>
          </cell>
          <cell r="H18">
            <v>-0.39999999999997726</v>
          </cell>
          <cell r="I18">
            <v>19.79000000000002</v>
          </cell>
          <cell r="J18">
            <v>2.4400000000000546</v>
          </cell>
          <cell r="K18">
            <v>0.48000000000001819</v>
          </cell>
          <cell r="L18">
            <v>12</v>
          </cell>
          <cell r="M18">
            <v>4.0899999999999181</v>
          </cell>
          <cell r="N18">
            <v>4.4483000000000175</v>
          </cell>
          <cell r="P18">
            <v>10.750099999999975</v>
          </cell>
          <cell r="S18">
            <v>13.534999999999968</v>
          </cell>
        </row>
        <row r="19">
          <cell r="D19">
            <v>141.45855204230034</v>
          </cell>
          <cell r="E19" t="e">
            <v>#VALUE!</v>
          </cell>
          <cell r="F19">
            <v>101.51306475069586</v>
          </cell>
          <cell r="G19">
            <v>101.53473499696616</v>
          </cell>
          <cell r="H19">
            <v>71.581639041115679</v>
          </cell>
          <cell r="I19">
            <v>101.58048329464793</v>
          </cell>
          <cell r="J19">
            <v>165.38491172986355</v>
          </cell>
          <cell r="K19">
            <v>72.325650829729653</v>
          </cell>
          <cell r="L19">
            <v>121.35337911373509</v>
          </cell>
          <cell r="M19">
            <v>147.69958296814957</v>
          </cell>
          <cell r="N19">
            <v>98.529457088096777</v>
          </cell>
          <cell r="P19">
            <v>112.33029789365206</v>
          </cell>
        </row>
        <row r="20">
          <cell r="D20">
            <v>3.49</v>
          </cell>
          <cell r="E20">
            <v>0</v>
          </cell>
          <cell r="F20">
            <v>17</v>
          </cell>
          <cell r="G20">
            <v>9.1300000000000008</v>
          </cell>
          <cell r="H20">
            <v>11.13</v>
          </cell>
          <cell r="I20">
            <v>27.06</v>
          </cell>
          <cell r="J20">
            <v>0.51</v>
          </cell>
          <cell r="K20">
            <v>8.9700000000000006</v>
          </cell>
          <cell r="L20">
            <v>6.26</v>
          </cell>
          <cell r="M20">
            <v>2.74</v>
          </cell>
          <cell r="N20">
            <v>9.39</v>
          </cell>
          <cell r="P20">
            <v>4.3</v>
          </cell>
          <cell r="S20">
            <v>99.98</v>
          </cell>
        </row>
        <row r="25">
          <cell r="D25">
            <v>5.42</v>
          </cell>
          <cell r="G25">
            <v>4.25</v>
          </cell>
          <cell r="H25">
            <v>5.34</v>
          </cell>
          <cell r="I25">
            <v>5.07</v>
          </cell>
          <cell r="J25">
            <v>4.08</v>
          </cell>
          <cell r="K25">
            <v>4.6100000000000003</v>
          </cell>
          <cell r="M25">
            <v>3.65</v>
          </cell>
          <cell r="O25">
            <v>5.56</v>
          </cell>
          <cell r="R25">
            <v>3.0851000000000002</v>
          </cell>
          <cell r="S25">
            <v>4.7436999999999996</v>
          </cell>
        </row>
        <row r="26">
          <cell r="D26">
            <v>5.42</v>
          </cell>
          <cell r="G26">
            <v>4.26</v>
          </cell>
          <cell r="H26">
            <v>5.34</v>
          </cell>
          <cell r="I26">
            <v>4.99</v>
          </cell>
          <cell r="J26">
            <v>4.04</v>
          </cell>
          <cell r="K26">
            <v>4.5599999999999996</v>
          </cell>
          <cell r="M26">
            <v>3.59</v>
          </cell>
          <cell r="O26">
            <v>5.16</v>
          </cell>
          <cell r="R26">
            <v>3.2105000000000001</v>
          </cell>
          <cell r="S26">
            <v>4.6912000000000003</v>
          </cell>
        </row>
        <row r="27">
          <cell r="D27">
            <v>0</v>
          </cell>
          <cell r="G27">
            <v>-9.9999999999997868E-3</v>
          </cell>
          <cell r="H27">
            <v>0</v>
          </cell>
          <cell r="I27">
            <v>8.0000000000000071E-2</v>
          </cell>
          <cell r="J27">
            <v>4.0000000000000036E-2</v>
          </cell>
          <cell r="K27">
            <v>5.0000000000000711E-2</v>
          </cell>
          <cell r="M27">
            <v>6.0000000000000053E-2</v>
          </cell>
          <cell r="O27">
            <v>0.39999999999999947</v>
          </cell>
          <cell r="R27">
            <v>-0.12539999999999996</v>
          </cell>
          <cell r="S27">
            <v>5.2499999999999325E-2</v>
          </cell>
        </row>
        <row r="28">
          <cell r="D28">
            <v>114.25680376077747</v>
          </cell>
          <cell r="G28">
            <v>89.592512174041374</v>
          </cell>
          <cell r="H28">
            <v>112.5703564727955</v>
          </cell>
          <cell r="I28">
            <v>106.87859687585642</v>
          </cell>
          <cell r="J28">
            <v>86.008811687079714</v>
          </cell>
          <cell r="K28">
            <v>97.181524969960179</v>
          </cell>
          <cell r="M28">
            <v>76.944157514176709</v>
          </cell>
          <cell r="O28">
            <v>117.20808651474587</v>
          </cell>
          <cell r="R28">
            <v>65.035731601914122</v>
          </cell>
        </row>
        <row r="29">
          <cell r="D29">
            <v>5.38</v>
          </cell>
          <cell r="G29">
            <v>20.32</v>
          </cell>
          <cell r="H29">
            <v>6.68</v>
          </cell>
          <cell r="I29">
            <v>44.42</v>
          </cell>
          <cell r="J29">
            <v>1.32</v>
          </cell>
          <cell r="K29">
            <v>7.42</v>
          </cell>
          <cell r="M29">
            <v>5.62</v>
          </cell>
          <cell r="O29">
            <v>4.29</v>
          </cell>
          <cell r="R29">
            <v>4.55</v>
          </cell>
          <cell r="S29">
            <v>100</v>
          </cell>
        </row>
        <row r="31">
          <cell r="D31">
            <v>5.37</v>
          </cell>
          <cell r="F31">
            <v>11.38</v>
          </cell>
          <cell r="G31">
            <v>3.98</v>
          </cell>
          <cell r="H31" t="e">
            <v>#N/A</v>
          </cell>
          <cell r="I31">
            <v>4.7300000000000004</v>
          </cell>
          <cell r="J31" t="str">
            <v/>
          </cell>
          <cell r="K31">
            <v>5.24</v>
          </cell>
          <cell r="M31">
            <v>3.38</v>
          </cell>
          <cell r="O31">
            <v>6.58</v>
          </cell>
          <cell r="R31">
            <v>3.5634999999999999</v>
          </cell>
          <cell r="S31">
            <v>6.2336</v>
          </cell>
        </row>
        <row r="32">
          <cell r="D32">
            <v>5.37</v>
          </cell>
          <cell r="F32">
            <v>11.28</v>
          </cell>
          <cell r="G32">
            <v>3.93</v>
          </cell>
          <cell r="H32" t="e">
            <v>#N/A</v>
          </cell>
          <cell r="I32">
            <v>4.47</v>
          </cell>
          <cell r="J32" t="str">
            <v/>
          </cell>
          <cell r="K32">
            <v>5.12</v>
          </cell>
          <cell r="M32">
            <v>3.64</v>
          </cell>
          <cell r="O32">
            <v>5.07</v>
          </cell>
          <cell r="R32">
            <v>3.6631</v>
          </cell>
          <cell r="S32">
            <v>6.1087999999999996</v>
          </cell>
        </row>
        <row r="33">
          <cell r="D33">
            <v>0</v>
          </cell>
          <cell r="F33">
            <v>0.10000000000000142</v>
          </cell>
          <cell r="G33">
            <v>4.9999999999999822E-2</v>
          </cell>
          <cell r="H33" t="e">
            <v>#N/A</v>
          </cell>
          <cell r="I33">
            <v>0.26000000000000068</v>
          </cell>
          <cell r="J33" t="e">
            <v>#VALUE!</v>
          </cell>
          <cell r="K33">
            <v>0.12000000000000011</v>
          </cell>
          <cell r="M33">
            <v>-0.26000000000000023</v>
          </cell>
          <cell r="O33">
            <v>1.5099999999999998</v>
          </cell>
          <cell r="R33">
            <v>-9.9600000000000133E-2</v>
          </cell>
          <cell r="S33">
            <v>0.12480000000000047</v>
          </cell>
        </row>
        <row r="34">
          <cell r="D34">
            <v>86.146047227926076</v>
          </cell>
          <cell r="F34">
            <v>182.55903490759755</v>
          </cell>
          <cell r="G34">
            <v>63.847535934291578</v>
          </cell>
          <cell r="H34" t="e">
            <v>#N/A</v>
          </cell>
          <cell r="I34">
            <v>75.879106776180706</v>
          </cell>
          <cell r="J34" t="e">
            <v>#VALUE!</v>
          </cell>
          <cell r="K34">
            <v>84.060574948665305</v>
          </cell>
          <cell r="M34">
            <v>54.222279260780283</v>
          </cell>
          <cell r="O34">
            <v>105.55698151950719</v>
          </cell>
          <cell r="R34">
            <v>57.16600359342916</v>
          </cell>
        </row>
        <row r="35">
          <cell r="D35">
            <v>2.86</v>
          </cell>
          <cell r="F35">
            <v>24.84</v>
          </cell>
          <cell r="G35">
            <v>23.42</v>
          </cell>
          <cell r="H35">
            <v>0</v>
          </cell>
          <cell r="I35">
            <v>22.53</v>
          </cell>
          <cell r="J35">
            <v>0</v>
          </cell>
          <cell r="K35">
            <v>16.29</v>
          </cell>
          <cell r="M35">
            <v>4.8499999999999996</v>
          </cell>
          <cell r="O35">
            <v>1.74</v>
          </cell>
          <cell r="R35">
            <v>3.48</v>
          </cell>
          <cell r="S35">
            <v>100.00999999999999</v>
          </cell>
        </row>
        <row r="37">
          <cell r="D37">
            <v>3.71</v>
          </cell>
          <cell r="F37">
            <v>6.03</v>
          </cell>
          <cell r="G37">
            <v>3.83</v>
          </cell>
          <cell r="H37" t="e">
            <v>#N/A</v>
          </cell>
          <cell r="I37">
            <v>4.25</v>
          </cell>
          <cell r="J37" t="str">
            <v/>
          </cell>
          <cell r="K37">
            <v>3.83</v>
          </cell>
          <cell r="M37">
            <v>2.48</v>
          </cell>
          <cell r="O37">
            <v>4.54</v>
          </cell>
          <cell r="R37">
            <v>3.3054999999999999</v>
          </cell>
          <cell r="S37">
            <v>4.4583000000000004</v>
          </cell>
        </row>
        <row r="38">
          <cell r="D38">
            <v>3.71</v>
          </cell>
          <cell r="F38">
            <v>5.83</v>
          </cell>
          <cell r="G38">
            <v>3.91</v>
          </cell>
          <cell r="H38" t="e">
            <v>#N/A</v>
          </cell>
          <cell r="I38">
            <v>4.24</v>
          </cell>
          <cell r="J38" t="str">
            <v/>
          </cell>
          <cell r="K38">
            <v>3.83</v>
          </cell>
          <cell r="M38">
            <v>3.07</v>
          </cell>
          <cell r="O38">
            <v>4.3</v>
          </cell>
          <cell r="R38">
            <v>3.2921</v>
          </cell>
          <cell r="S38">
            <v>4.4335000000000004</v>
          </cell>
        </row>
        <row r="39">
          <cell r="D39">
            <v>0</v>
          </cell>
          <cell r="F39">
            <v>0.20000000000000018</v>
          </cell>
          <cell r="G39">
            <v>-8.0000000000000071E-2</v>
          </cell>
          <cell r="H39" t="e">
            <v>#N/A</v>
          </cell>
          <cell r="I39">
            <v>9.9999999999997868E-3</v>
          </cell>
          <cell r="J39" t="e">
            <v>#VALUE!</v>
          </cell>
          <cell r="K39">
            <v>0</v>
          </cell>
          <cell r="M39">
            <v>-0.58999999999999986</v>
          </cell>
          <cell r="O39">
            <v>0.24000000000000021</v>
          </cell>
          <cell r="R39">
            <v>1.3399999999999856E-2</v>
          </cell>
          <cell r="S39">
            <v>2.4799999999999933E-2</v>
          </cell>
        </row>
        <row r="40">
          <cell r="D40">
            <v>83.215575443554712</v>
          </cell>
          <cell r="F40">
            <v>135.25334768858085</v>
          </cell>
          <cell r="G40">
            <v>85.907184352780192</v>
          </cell>
          <cell r="H40" t="e">
            <v>#N/A</v>
          </cell>
          <cell r="I40">
            <v>95.327815535069419</v>
          </cell>
          <cell r="J40" t="e">
            <v>#VALUE!</v>
          </cell>
          <cell r="K40">
            <v>85.907184352780192</v>
          </cell>
          <cell r="M40">
            <v>55.626584123993453</v>
          </cell>
          <cell r="O40">
            <v>101.83253706569768</v>
          </cell>
          <cell r="R40">
            <v>74.142610412040455</v>
          </cell>
        </row>
        <row r="41">
          <cell r="D41">
            <v>4.9400000000000004</v>
          </cell>
          <cell r="F41">
            <v>25.03</v>
          </cell>
          <cell r="G41">
            <v>14.65</v>
          </cell>
          <cell r="H41">
            <v>0</v>
          </cell>
          <cell r="I41">
            <v>32.36</v>
          </cell>
          <cell r="J41">
            <v>0</v>
          </cell>
          <cell r="K41">
            <v>13.97</v>
          </cell>
          <cell r="M41">
            <v>3.8</v>
          </cell>
          <cell r="O41">
            <v>2.16</v>
          </cell>
          <cell r="R41">
            <v>3.1</v>
          </cell>
          <cell r="S41">
            <v>100.00999999999999</v>
          </cell>
        </row>
        <row r="45">
          <cell r="D45">
            <v>853.45</v>
          </cell>
          <cell r="F45">
            <v>669</v>
          </cell>
          <cell r="I45">
            <v>775.2</v>
          </cell>
          <cell r="J45">
            <v>700.32</v>
          </cell>
          <cell r="K45">
            <v>676.38</v>
          </cell>
          <cell r="L45">
            <v>748</v>
          </cell>
          <cell r="O45">
            <v>548.9</v>
          </cell>
          <cell r="Q45">
            <v>577.34</v>
          </cell>
          <cell r="S45">
            <v>743.16139999999996</v>
          </cell>
        </row>
        <row r="46">
          <cell r="D46">
            <v>853.45</v>
          </cell>
          <cell r="F46">
            <v>667</v>
          </cell>
          <cell r="I46">
            <v>777.9</v>
          </cell>
          <cell r="J46">
            <v>723.46</v>
          </cell>
          <cell r="K46">
            <v>684.38</v>
          </cell>
          <cell r="L46">
            <v>748</v>
          </cell>
          <cell r="O46">
            <v>548.75</v>
          </cell>
          <cell r="Q46">
            <v>535.55999999999995</v>
          </cell>
          <cell r="S46">
            <v>745.12689999999998</v>
          </cell>
        </row>
        <row r="47">
          <cell r="D47">
            <v>0</v>
          </cell>
          <cell r="F47">
            <v>2</v>
          </cell>
          <cell r="I47">
            <v>-2.6999999999999318</v>
          </cell>
          <cell r="J47">
            <v>-23.139999999999986</v>
          </cell>
          <cell r="K47">
            <v>-8</v>
          </cell>
          <cell r="L47">
            <v>0</v>
          </cell>
          <cell r="O47">
            <v>0.14999999999997726</v>
          </cell>
          <cell r="Q47">
            <v>41.780000000000086</v>
          </cell>
          <cell r="S47">
            <v>-1.96550000000002</v>
          </cell>
        </row>
        <row r="48">
          <cell r="D48">
            <v>114.84046399611177</v>
          </cell>
          <cell r="F48">
            <v>90.020821856463485</v>
          </cell>
          <cell r="I48">
            <v>104.3111227251577</v>
          </cell>
          <cell r="J48">
            <v>94.235249570281781</v>
          </cell>
          <cell r="K48">
            <v>91.013876662593091</v>
          </cell>
          <cell r="L48">
            <v>100.65108333129251</v>
          </cell>
          <cell r="O48">
            <v>73.860133209286701</v>
          </cell>
          <cell r="Q48">
            <v>77.687027340225157</v>
          </cell>
        </row>
        <row r="49">
          <cell r="D49">
            <v>8.4600000000000009</v>
          </cell>
          <cell r="F49">
            <v>7.89</v>
          </cell>
          <cell r="I49">
            <v>27.48</v>
          </cell>
          <cell r="J49">
            <v>1.02</v>
          </cell>
          <cell r="K49">
            <v>16.059999999999999</v>
          </cell>
          <cell r="L49">
            <v>37.520000000000003</v>
          </cell>
          <cell r="O49">
            <v>1.23</v>
          </cell>
          <cell r="Q49">
            <v>0.33</v>
          </cell>
          <cell r="S49">
            <v>99.990000000000009</v>
          </cell>
        </row>
      </sheetData>
      <sheetData sheetId="1">
        <row r="7">
          <cell r="R7">
            <v>20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69D01-28DC-4771-8570-1C81D0F29EE7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tr">
        <f>'[1]Current Weekly Price ACZ'!AA2</f>
        <v>22.05.2025</v>
      </c>
      <c r="V2" s="6"/>
    </row>
    <row r="3" spans="1:32" s="12" customFormat="1" ht="13.8" x14ac:dyDescent="0.25">
      <c r="C3" s="13"/>
      <c r="R3" s="14" t="str">
        <f>"Week "&amp;'[2]vx beef male'!$R$7</f>
        <v>Week 20</v>
      </c>
      <c r="S3" s="15" t="s">
        <v>2</v>
      </c>
      <c r="T3" s="16">
        <f>'[1]Current Weekly Price ACZ'!AA5</f>
        <v>45789</v>
      </c>
    </row>
    <row r="4" spans="1:32" s="12" customFormat="1" ht="13.8" x14ac:dyDescent="0.25">
      <c r="C4" s="13"/>
      <c r="S4" s="15" t="s">
        <v>3</v>
      </c>
      <c r="T4" s="16">
        <f>'[1]Current Weekly Price ACZ'!AA6</f>
        <v>45795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f>[2]TABLE!D10</f>
        <v>243.33</v>
      </c>
      <c r="E12" s="36">
        <f>[2]TABLE!E10</f>
        <v>201.07660000000001</v>
      </c>
      <c r="F12" s="36">
        <f>[2]TABLE!F10</f>
        <v>303.16000000000003</v>
      </c>
      <c r="G12" s="36">
        <f>[2]TABLE!G10</f>
        <v>262.68</v>
      </c>
      <c r="H12" s="36">
        <f>[2]TABLE!H10</f>
        <v>186.7</v>
      </c>
      <c r="I12" s="36">
        <f>[2]TABLE!I10</f>
        <v>255.58</v>
      </c>
      <c r="J12" s="36">
        <f>[2]TABLE!J10</f>
        <v>615.47</v>
      </c>
      <c r="K12" s="36">
        <f>[2]TABLE!K10</f>
        <v>240.05</v>
      </c>
      <c r="L12" s="36">
        <f>[2]TABLE!L10</f>
        <v>346</v>
      </c>
      <c r="M12" s="36">
        <f>[2]TABLE!M10</f>
        <v>184.4</v>
      </c>
      <c r="N12" s="36">
        <f>[2]TABLE!N10</f>
        <v>275.40780000000001</v>
      </c>
      <c r="O12" s="36"/>
      <c r="P12" s="36">
        <f>[2]TABLE!P10</f>
        <v>44.7136</v>
      </c>
      <c r="Q12" s="37"/>
      <c r="R12" s="37"/>
      <c r="S12" s="38">
        <f>[2]TABLE!S10</f>
        <v>256.60219999999998</v>
      </c>
      <c r="T12" s="19"/>
    </row>
    <row r="13" spans="1:32" x14ac:dyDescent="0.25">
      <c r="A13" s="39"/>
      <c r="B13" s="39"/>
      <c r="C13" s="40" t="s">
        <v>26</v>
      </c>
      <c r="D13" s="41">
        <f>[2]TABLE!D11</f>
        <v>236.67</v>
      </c>
      <c r="E13" s="42">
        <f>[2]TABLE!E11</f>
        <v>190.98949999999999</v>
      </c>
      <c r="F13" s="42">
        <f>[2]TABLE!F11</f>
        <v>296.13</v>
      </c>
      <c r="G13" s="42">
        <f>[2]TABLE!G11</f>
        <v>234.96</v>
      </c>
      <c r="H13" s="42">
        <f>[2]TABLE!H11</f>
        <v>184.56</v>
      </c>
      <c r="I13" s="42">
        <f>[2]TABLE!I11</f>
        <v>238.36</v>
      </c>
      <c r="J13" s="42">
        <f>[2]TABLE!J11</f>
        <v>617.89</v>
      </c>
      <c r="K13" s="42">
        <f>[2]TABLE!K11</f>
        <v>237.26</v>
      </c>
      <c r="L13" s="42">
        <f>[2]TABLE!L11</f>
        <v>308</v>
      </c>
      <c r="M13" s="42">
        <f>[2]TABLE!M11</f>
        <v>197.18</v>
      </c>
      <c r="N13" s="42">
        <f>[2]TABLE!N11</f>
        <v>271.69060000000002</v>
      </c>
      <c r="O13" s="42"/>
      <c r="P13" s="42">
        <f>[2]TABLE!P11</f>
        <v>45.005899999999997</v>
      </c>
      <c r="Q13" s="43"/>
      <c r="R13" s="43"/>
      <c r="S13" s="44">
        <f>[2]TABLE!S11</f>
        <v>245.29910000000001</v>
      </c>
      <c r="T13" s="19"/>
    </row>
    <row r="14" spans="1:32" x14ac:dyDescent="0.25">
      <c r="A14" s="39"/>
      <c r="B14" s="39"/>
      <c r="C14" s="45" t="s">
        <v>27</v>
      </c>
      <c r="D14" s="46">
        <f>[2]TABLE!D12</f>
        <v>-6.660000000000025</v>
      </c>
      <c r="E14" s="47">
        <f>[2]TABLE!E12</f>
        <v>10.087100000000021</v>
      </c>
      <c r="F14" s="47">
        <f>[2]TABLE!F12</f>
        <v>7.0300000000000296</v>
      </c>
      <c r="G14" s="47">
        <f>[2]TABLE!G12</f>
        <v>27.72</v>
      </c>
      <c r="H14" s="47">
        <f>[2]TABLE!H12</f>
        <v>2.1399999999999864</v>
      </c>
      <c r="I14" s="47">
        <f>[2]TABLE!I12</f>
        <v>17.22</v>
      </c>
      <c r="J14" s="47">
        <f>[2]TABLE!J12</f>
        <v>-2.4199999999999591</v>
      </c>
      <c r="K14" s="47">
        <f>[2]TABLE!K12</f>
        <v>2.7900000000000205</v>
      </c>
      <c r="L14" s="47">
        <f>[2]TABLE!L12</f>
        <v>38</v>
      </c>
      <c r="M14" s="47">
        <f>[2]TABLE!M12</f>
        <v>-12.780000000000001</v>
      </c>
      <c r="N14" s="47">
        <f>[2]TABLE!N12</f>
        <v>3.7171999999999912</v>
      </c>
      <c r="O14" s="48"/>
      <c r="P14" s="47">
        <f>[2]TABLE!P12</f>
        <v>-0.29229999999999734</v>
      </c>
      <c r="Q14" s="49"/>
      <c r="R14" s="50"/>
      <c r="S14" s="51">
        <f>[2]TABLE!S12</f>
        <v>11.303099999999972</v>
      </c>
      <c r="T14" s="19"/>
    </row>
    <row r="15" spans="1:32" x14ac:dyDescent="0.25">
      <c r="A15" s="52"/>
      <c r="B15" s="52"/>
      <c r="C15" s="45" t="s">
        <v>28</v>
      </c>
      <c r="D15" s="53">
        <f>[2]TABLE!D13</f>
        <v>94.827713869951253</v>
      </c>
      <c r="E15" s="54">
        <f>[2]TABLE!E13</f>
        <v>78.361214362152793</v>
      </c>
      <c r="F15" s="54">
        <f>[2]TABLE!F13</f>
        <v>118.14395979457699</v>
      </c>
      <c r="G15" s="54">
        <f>[2]TABLE!G13</f>
        <v>102.3685689366654</v>
      </c>
      <c r="H15" s="54">
        <f>[2]TABLE!H13</f>
        <v>72.758534416306645</v>
      </c>
      <c r="I15" s="54">
        <f>[2]TABLE!I13</f>
        <v>99.601640204175965</v>
      </c>
      <c r="J15" s="54">
        <f>[2]TABLE!J13</f>
        <v>239.85375027961572</v>
      </c>
      <c r="K15" s="54">
        <f>[2]TABLE!K13</f>
        <v>93.549470737195563</v>
      </c>
      <c r="L15" s="54">
        <f>[2]TABLE!L13</f>
        <v>134.83906217483715</v>
      </c>
      <c r="M15" s="54">
        <f>[2]TABLE!M13</f>
        <v>71.862205390288949</v>
      </c>
      <c r="N15" s="54">
        <f>[2]TABLE!N13</f>
        <v>107.32869788333849</v>
      </c>
      <c r="O15" s="54"/>
      <c r="P15" s="54">
        <f>[2]TABLE!P13</f>
        <v>17.425259799019653</v>
      </c>
      <c r="Q15" s="55"/>
      <c r="R15" s="55"/>
      <c r="S15" s="56">
        <f>[2]TABLE!S13</f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f>[2]TABLE!D14</f>
        <v>3.05</v>
      </c>
      <c r="E16" s="59">
        <f>[2]TABLE!E14</f>
        <v>3.12</v>
      </c>
      <c r="F16" s="59">
        <f>[2]TABLE!F14</f>
        <v>21.18</v>
      </c>
      <c r="G16" s="59">
        <f>[2]TABLE!G14</f>
        <v>8.6199999999999992</v>
      </c>
      <c r="H16" s="59">
        <f>[2]TABLE!H14</f>
        <v>4.4800000000000004</v>
      </c>
      <c r="I16" s="59">
        <f>[2]TABLE!I14</f>
        <v>18.05</v>
      </c>
      <c r="J16" s="59">
        <f>[2]TABLE!J14</f>
        <v>0.41</v>
      </c>
      <c r="K16" s="59">
        <f>[2]TABLE!K14</f>
        <v>10.31</v>
      </c>
      <c r="L16" s="59">
        <f>[2]TABLE!L14</f>
        <v>8.85</v>
      </c>
      <c r="M16" s="59">
        <f>[2]TABLE!M14</f>
        <v>3.1</v>
      </c>
      <c r="N16" s="59">
        <f>[2]TABLE!N14</f>
        <v>12.8</v>
      </c>
      <c r="O16" s="59"/>
      <c r="P16" s="59">
        <f>[2]TABLE!P14</f>
        <v>6.03</v>
      </c>
      <c r="Q16" s="60"/>
      <c r="R16" s="61"/>
      <c r="S16" s="62">
        <f>[2]TABLE!S14</f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f>[2]TABLE!D16</f>
        <v>587.5</v>
      </c>
      <c r="E18" s="36" t="str">
        <f>[2]TABLE!E16</f>
        <v/>
      </c>
      <c r="F18" s="36">
        <f>[2]TABLE!F16</f>
        <v>421.6</v>
      </c>
      <c r="G18" s="36">
        <f>[2]TABLE!G16</f>
        <v>421.69</v>
      </c>
      <c r="H18" s="36">
        <f>[2]TABLE!H16</f>
        <v>297.29000000000002</v>
      </c>
      <c r="I18" s="36">
        <f>[2]TABLE!I16</f>
        <v>421.88</v>
      </c>
      <c r="J18" s="36">
        <f>[2]TABLE!J16</f>
        <v>686.87</v>
      </c>
      <c r="K18" s="36">
        <f>[2]TABLE!K16</f>
        <v>300.38</v>
      </c>
      <c r="L18" s="36">
        <f>[2]TABLE!L16</f>
        <v>504</v>
      </c>
      <c r="M18" s="36">
        <f>[2]TABLE!M16</f>
        <v>613.41999999999996</v>
      </c>
      <c r="N18" s="36">
        <f>[2]TABLE!N16</f>
        <v>409.20859999999999</v>
      </c>
      <c r="O18" s="36"/>
      <c r="P18" s="36">
        <f>[2]TABLE!P16</f>
        <v>466.52569999999997</v>
      </c>
      <c r="Q18" s="37"/>
      <c r="R18" s="37"/>
      <c r="S18" s="38">
        <f>[2]TABLE!S16</f>
        <v>415.31599999999997</v>
      </c>
      <c r="T18" s="19"/>
    </row>
    <row r="19" spans="1:20" x14ac:dyDescent="0.25">
      <c r="A19" s="39"/>
      <c r="B19" s="39"/>
      <c r="C19" s="40" t="s">
        <v>26</v>
      </c>
      <c r="D19" s="41">
        <f>[2]TABLE!D17</f>
        <v>582.5</v>
      </c>
      <c r="E19" s="42" t="str">
        <f>[2]TABLE!E17</f>
        <v/>
      </c>
      <c r="F19" s="42">
        <f>[2]TABLE!F17</f>
        <v>404.7</v>
      </c>
      <c r="G19" s="42">
        <f>[2]TABLE!G17</f>
        <v>384.71</v>
      </c>
      <c r="H19" s="42">
        <f>[2]TABLE!H17</f>
        <v>297.69</v>
      </c>
      <c r="I19" s="42">
        <f>[2]TABLE!I17</f>
        <v>402.09</v>
      </c>
      <c r="J19" s="42">
        <f>[2]TABLE!J17</f>
        <v>684.43</v>
      </c>
      <c r="K19" s="42">
        <f>[2]TABLE!K17</f>
        <v>299.89999999999998</v>
      </c>
      <c r="L19" s="42">
        <f>[2]TABLE!L17</f>
        <v>492</v>
      </c>
      <c r="M19" s="42">
        <f>[2]TABLE!M17</f>
        <v>609.33000000000004</v>
      </c>
      <c r="N19" s="42">
        <f>[2]TABLE!N17</f>
        <v>404.76029999999997</v>
      </c>
      <c r="O19" s="42"/>
      <c r="P19" s="42">
        <f>[2]TABLE!P17</f>
        <v>455.7756</v>
      </c>
      <c r="Q19" s="43"/>
      <c r="R19" s="43"/>
      <c r="S19" s="44">
        <f>[2]TABLE!S17</f>
        <v>401.78100000000001</v>
      </c>
      <c r="T19" s="19"/>
    </row>
    <row r="20" spans="1:20" x14ac:dyDescent="0.25">
      <c r="A20" s="39"/>
      <c r="B20" s="39"/>
      <c r="C20" s="45" t="s">
        <v>27</v>
      </c>
      <c r="D20" s="46">
        <f>[2]TABLE!D18</f>
        <v>-5</v>
      </c>
      <c r="E20" s="48" t="e">
        <f>[2]TABLE!E18</f>
        <v>#VALUE!</v>
      </c>
      <c r="F20" s="47">
        <f>[2]TABLE!F18</f>
        <v>16.900000000000034</v>
      </c>
      <c r="G20" s="47">
        <f>[2]TABLE!G18</f>
        <v>36.980000000000018</v>
      </c>
      <c r="H20" s="47">
        <f>[2]TABLE!H18</f>
        <v>-0.39999999999997726</v>
      </c>
      <c r="I20" s="47">
        <f>[2]TABLE!I18</f>
        <v>19.79000000000002</v>
      </c>
      <c r="J20" s="47">
        <f>[2]TABLE!J18</f>
        <v>2.4400000000000546</v>
      </c>
      <c r="K20" s="47">
        <f>[2]TABLE!K18</f>
        <v>0.48000000000001819</v>
      </c>
      <c r="L20" s="47">
        <f>[2]TABLE!L18</f>
        <v>12</v>
      </c>
      <c r="M20" s="47">
        <f>[2]TABLE!M18</f>
        <v>4.0899999999999181</v>
      </c>
      <c r="N20" s="47">
        <f>[2]TABLE!N18</f>
        <v>4.4483000000000175</v>
      </c>
      <c r="O20" s="48"/>
      <c r="P20" s="47">
        <f>[2]TABLE!P18</f>
        <v>10.750099999999975</v>
      </c>
      <c r="Q20" s="49"/>
      <c r="R20" s="50"/>
      <c r="S20" s="51">
        <f>[2]TABLE!S18</f>
        <v>13.534999999999968</v>
      </c>
      <c r="T20" s="19"/>
    </row>
    <row r="21" spans="1:20" x14ac:dyDescent="0.25">
      <c r="A21" s="52"/>
      <c r="B21" s="52"/>
      <c r="C21" s="45" t="s">
        <v>28</v>
      </c>
      <c r="D21" s="53">
        <f>[2]TABLE!D19</f>
        <v>141.45855204230034</v>
      </c>
      <c r="E21" s="66" t="e">
        <f>[2]TABLE!E19</f>
        <v>#VALUE!</v>
      </c>
      <c r="F21" s="54">
        <f>[2]TABLE!F19</f>
        <v>101.51306475069586</v>
      </c>
      <c r="G21" s="54">
        <f>[2]TABLE!G19</f>
        <v>101.53473499696616</v>
      </c>
      <c r="H21" s="54">
        <f>[2]TABLE!H19</f>
        <v>71.581639041115679</v>
      </c>
      <c r="I21" s="54">
        <f>[2]TABLE!I19</f>
        <v>101.58048329464793</v>
      </c>
      <c r="J21" s="54">
        <f>[2]TABLE!J19</f>
        <v>165.38491172986355</v>
      </c>
      <c r="K21" s="54">
        <f>[2]TABLE!K19</f>
        <v>72.325650829729653</v>
      </c>
      <c r="L21" s="54">
        <f>[2]TABLE!L19</f>
        <v>121.35337911373509</v>
      </c>
      <c r="M21" s="54">
        <f>[2]TABLE!M19</f>
        <v>147.69958296814957</v>
      </c>
      <c r="N21" s="54">
        <f>[2]TABLE!N19</f>
        <v>98.529457088096777</v>
      </c>
      <c r="O21" s="54"/>
      <c r="P21" s="54">
        <f>[2]TABLE!P19</f>
        <v>112.33029789365206</v>
      </c>
      <c r="Q21" s="55"/>
      <c r="R21" s="55"/>
      <c r="S21" s="56">
        <f>[2]TABLE!S19</f>
        <v>0</v>
      </c>
      <c r="T21" s="19"/>
    </row>
    <row r="22" spans="1:20" ht="13.8" thickBot="1" x14ac:dyDescent="0.3">
      <c r="C22" s="67" t="s">
        <v>30</v>
      </c>
      <c r="D22" s="68">
        <f>[2]TABLE!D20</f>
        <v>3.49</v>
      </c>
      <c r="E22" s="69">
        <f>[2]TABLE!E20</f>
        <v>0</v>
      </c>
      <c r="F22" s="69">
        <f>[2]TABLE!F20</f>
        <v>17</v>
      </c>
      <c r="G22" s="69">
        <f>[2]TABLE!G20</f>
        <v>9.1300000000000008</v>
      </c>
      <c r="H22" s="69">
        <f>[2]TABLE!H20</f>
        <v>11.13</v>
      </c>
      <c r="I22" s="69">
        <f>[2]TABLE!I20</f>
        <v>27.06</v>
      </c>
      <c r="J22" s="69">
        <f>[2]TABLE!J20</f>
        <v>0.51</v>
      </c>
      <c r="K22" s="69">
        <f>[2]TABLE!K20</f>
        <v>8.9700000000000006</v>
      </c>
      <c r="L22" s="69">
        <f>[2]TABLE!L20</f>
        <v>6.26</v>
      </c>
      <c r="M22" s="69">
        <f>[2]TABLE!M20</f>
        <v>2.74</v>
      </c>
      <c r="N22" s="69">
        <f>[2]TABLE!N20</f>
        <v>9.39</v>
      </c>
      <c r="O22" s="69"/>
      <c r="P22" s="69">
        <f>[2]TABLE!P20</f>
        <v>4.3</v>
      </c>
      <c r="Q22" s="70"/>
      <c r="R22" s="71"/>
      <c r="S22" s="72">
        <f>[2]TABLE!S20</f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f>[2]TABLE!D25</f>
        <v>5.42</v>
      </c>
      <c r="E27" s="36"/>
      <c r="F27" s="36"/>
      <c r="G27" s="36">
        <f>[2]TABLE!G25</f>
        <v>4.25</v>
      </c>
      <c r="H27" s="36">
        <f>[2]TABLE!H25</f>
        <v>5.34</v>
      </c>
      <c r="I27" s="36">
        <f>[2]TABLE!I25</f>
        <v>5.07</v>
      </c>
      <c r="J27" s="36">
        <f>[2]TABLE!J25</f>
        <v>4.08</v>
      </c>
      <c r="K27" s="36">
        <f>[2]TABLE!K25</f>
        <v>4.6100000000000003</v>
      </c>
      <c r="L27" s="36"/>
      <c r="M27" s="36">
        <f>[2]TABLE!M25</f>
        <v>3.65</v>
      </c>
      <c r="N27" s="36"/>
      <c r="O27" s="36">
        <f>[2]TABLE!O25</f>
        <v>5.56</v>
      </c>
      <c r="P27" s="36"/>
      <c r="Q27" s="37"/>
      <c r="R27" s="37">
        <f>[2]TABLE!R25</f>
        <v>3.0851000000000002</v>
      </c>
      <c r="S27" s="38">
        <f>[2]TABLE!S25</f>
        <v>4.7436999999999996</v>
      </c>
      <c r="T27" s="19"/>
    </row>
    <row r="28" spans="1:20" x14ac:dyDescent="0.25">
      <c r="A28" s="39"/>
      <c r="B28" s="39"/>
      <c r="C28" s="40" t="s">
        <v>26</v>
      </c>
      <c r="D28" s="41">
        <f>[2]TABLE!D26</f>
        <v>5.42</v>
      </c>
      <c r="E28" s="74"/>
      <c r="F28" s="75"/>
      <c r="G28" s="75">
        <f>[2]TABLE!G26</f>
        <v>4.26</v>
      </c>
      <c r="H28" s="75">
        <f>[2]TABLE!H26</f>
        <v>5.34</v>
      </c>
      <c r="I28" s="75">
        <f>[2]TABLE!I26</f>
        <v>4.99</v>
      </c>
      <c r="J28" s="75">
        <f>[2]TABLE!J26</f>
        <v>4.04</v>
      </c>
      <c r="K28" s="75">
        <f>[2]TABLE!K26</f>
        <v>4.5599999999999996</v>
      </c>
      <c r="L28" s="75"/>
      <c r="M28" s="75">
        <f>[2]TABLE!M26</f>
        <v>3.59</v>
      </c>
      <c r="N28" s="75"/>
      <c r="O28" s="75">
        <f>[2]TABLE!O26</f>
        <v>5.16</v>
      </c>
      <c r="P28" s="75"/>
      <c r="Q28" s="76"/>
      <c r="R28" s="76">
        <f>[2]TABLE!R26</f>
        <v>3.2105000000000001</v>
      </c>
      <c r="S28" s="44">
        <f>[2]TABLE!S26</f>
        <v>4.6912000000000003</v>
      </c>
      <c r="T28" s="19"/>
    </row>
    <row r="29" spans="1:20" x14ac:dyDescent="0.25">
      <c r="A29" s="39"/>
      <c r="B29" s="39"/>
      <c r="C29" s="45" t="s">
        <v>27</v>
      </c>
      <c r="D29" s="46">
        <f>[2]TABLE!D27</f>
        <v>0</v>
      </c>
      <c r="E29" s="48"/>
      <c r="F29" s="47"/>
      <c r="G29" s="47">
        <f>[2]TABLE!G27</f>
        <v>-9.9999999999997868E-3</v>
      </c>
      <c r="H29" s="47">
        <f>[2]TABLE!H27</f>
        <v>0</v>
      </c>
      <c r="I29" s="47">
        <f>[2]TABLE!I27</f>
        <v>8.0000000000000071E-2</v>
      </c>
      <c r="J29" s="47">
        <f>[2]TABLE!J27</f>
        <v>4.0000000000000036E-2</v>
      </c>
      <c r="K29" s="47">
        <f>[2]TABLE!K27</f>
        <v>5.0000000000000711E-2</v>
      </c>
      <c r="L29" s="47"/>
      <c r="M29" s="47">
        <f>[2]TABLE!M27</f>
        <v>6.0000000000000053E-2</v>
      </c>
      <c r="N29" s="47"/>
      <c r="O29" s="47">
        <f>[2]TABLE!O27</f>
        <v>0.39999999999999947</v>
      </c>
      <c r="P29" s="48"/>
      <c r="Q29" s="50"/>
      <c r="R29" s="49">
        <f>[2]TABLE!R27</f>
        <v>-0.12539999999999996</v>
      </c>
      <c r="S29" s="51">
        <f>[2]TABLE!S27</f>
        <v>5.2499999999999325E-2</v>
      </c>
      <c r="T29" s="19"/>
    </row>
    <row r="30" spans="1:20" x14ac:dyDescent="0.25">
      <c r="A30" s="52"/>
      <c r="B30" s="52"/>
      <c r="C30" s="45" t="s">
        <v>28</v>
      </c>
      <c r="D30" s="53">
        <f>[2]TABLE!D28</f>
        <v>114.25680376077747</v>
      </c>
      <c r="E30" s="66"/>
      <c r="F30" s="54"/>
      <c r="G30" s="54">
        <f>[2]TABLE!G28</f>
        <v>89.592512174041374</v>
      </c>
      <c r="H30" s="54">
        <f>[2]TABLE!H28</f>
        <v>112.5703564727955</v>
      </c>
      <c r="I30" s="54">
        <f>[2]TABLE!I28</f>
        <v>106.87859687585642</v>
      </c>
      <c r="J30" s="54">
        <f>[2]TABLE!J28</f>
        <v>86.008811687079714</v>
      </c>
      <c r="K30" s="54">
        <f>[2]TABLE!K28</f>
        <v>97.181524969960179</v>
      </c>
      <c r="L30" s="54"/>
      <c r="M30" s="54">
        <f>[2]TABLE!M28</f>
        <v>76.944157514176709</v>
      </c>
      <c r="N30" s="54"/>
      <c r="O30" s="54">
        <f>[2]TABLE!O28</f>
        <v>117.20808651474587</v>
      </c>
      <c r="P30" s="54"/>
      <c r="Q30" s="55"/>
      <c r="R30" s="55">
        <f>[2]TABLE!R28</f>
        <v>65.035731601914122</v>
      </c>
      <c r="S30" s="77">
        <f>[2]TABLE!S28</f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f>[2]TABLE!D29</f>
        <v>5.38</v>
      </c>
      <c r="E31" s="59"/>
      <c r="F31" s="59">
        <f>[2]TABLE!F29</f>
        <v>0</v>
      </c>
      <c r="G31" s="59">
        <f>[2]TABLE!G29</f>
        <v>20.32</v>
      </c>
      <c r="H31" s="59">
        <f>[2]TABLE!H29</f>
        <v>6.68</v>
      </c>
      <c r="I31" s="59">
        <f>[2]TABLE!I29</f>
        <v>44.42</v>
      </c>
      <c r="J31" s="59">
        <f>[2]TABLE!J29</f>
        <v>1.32</v>
      </c>
      <c r="K31" s="59">
        <f>[2]TABLE!K29</f>
        <v>7.42</v>
      </c>
      <c r="L31" s="59"/>
      <c r="M31" s="59">
        <f>[2]TABLE!M29</f>
        <v>5.62</v>
      </c>
      <c r="N31" s="59"/>
      <c r="O31" s="59">
        <f>[2]TABLE!O29</f>
        <v>4.29</v>
      </c>
      <c r="P31" s="59"/>
      <c r="Q31" s="60"/>
      <c r="R31" s="61">
        <f>[2]TABLE!R29</f>
        <v>4.55</v>
      </c>
      <c r="S31" s="62">
        <f>[2]TABLE!S29</f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f>[2]TABLE!D31</f>
        <v>5.37</v>
      </c>
      <c r="E33" s="36"/>
      <c r="F33" s="36">
        <f>[2]TABLE!F31</f>
        <v>11.38</v>
      </c>
      <c r="G33" s="36">
        <f>[2]TABLE!G31</f>
        <v>3.98</v>
      </c>
      <c r="H33" s="36" t="e">
        <f>[2]TABLE!H31</f>
        <v>#N/A</v>
      </c>
      <c r="I33" s="36">
        <f>[2]TABLE!I31</f>
        <v>4.7300000000000004</v>
      </c>
      <c r="J33" s="36" t="str">
        <f>[2]TABLE!J31</f>
        <v/>
      </c>
      <c r="K33" s="36">
        <f>[2]TABLE!K31</f>
        <v>5.24</v>
      </c>
      <c r="L33" s="36"/>
      <c r="M33" s="36">
        <f>[2]TABLE!M31</f>
        <v>3.38</v>
      </c>
      <c r="N33" s="36"/>
      <c r="O33" s="36">
        <f>[2]TABLE!O31</f>
        <v>6.58</v>
      </c>
      <c r="P33" s="36"/>
      <c r="Q33" s="37"/>
      <c r="R33" s="37">
        <f>[2]TABLE!R31</f>
        <v>3.5634999999999999</v>
      </c>
      <c r="S33" s="38">
        <f>[2]TABLE!S31</f>
        <v>6.2336</v>
      </c>
      <c r="T33" s="19"/>
    </row>
    <row r="34" spans="1:20" x14ac:dyDescent="0.25">
      <c r="A34" s="39"/>
      <c r="B34" s="39"/>
      <c r="C34" s="40" t="s">
        <v>26</v>
      </c>
      <c r="D34" s="41">
        <f>[2]TABLE!D32</f>
        <v>5.37</v>
      </c>
      <c r="E34" s="42"/>
      <c r="F34" s="42">
        <f>[2]TABLE!F32</f>
        <v>11.28</v>
      </c>
      <c r="G34" s="42">
        <f>[2]TABLE!G32</f>
        <v>3.93</v>
      </c>
      <c r="H34" s="42" t="e">
        <f>[2]TABLE!H32</f>
        <v>#N/A</v>
      </c>
      <c r="I34" s="42">
        <f>[2]TABLE!I32</f>
        <v>4.47</v>
      </c>
      <c r="J34" s="42" t="str">
        <f>[2]TABLE!J32</f>
        <v/>
      </c>
      <c r="K34" s="42">
        <f>[2]TABLE!K32</f>
        <v>5.12</v>
      </c>
      <c r="L34" s="42"/>
      <c r="M34" s="42">
        <f>[2]TABLE!M32</f>
        <v>3.64</v>
      </c>
      <c r="N34" s="42"/>
      <c r="O34" s="42">
        <f>[2]TABLE!O32</f>
        <v>5.07</v>
      </c>
      <c r="P34" s="42"/>
      <c r="Q34" s="43"/>
      <c r="R34" s="43">
        <f>[2]TABLE!R32</f>
        <v>3.6631</v>
      </c>
      <c r="S34" s="44">
        <f>[2]TABLE!S32</f>
        <v>6.1087999999999996</v>
      </c>
      <c r="T34" s="19"/>
    </row>
    <row r="35" spans="1:20" x14ac:dyDescent="0.25">
      <c r="A35" s="39"/>
      <c r="B35" s="39"/>
      <c r="C35" s="45" t="s">
        <v>27</v>
      </c>
      <c r="D35" s="46">
        <f>[2]TABLE!D33</f>
        <v>0</v>
      </c>
      <c r="E35" s="48"/>
      <c r="F35" s="47">
        <f>[2]TABLE!F33</f>
        <v>0.10000000000000142</v>
      </c>
      <c r="G35" s="47">
        <f>[2]TABLE!G33</f>
        <v>4.9999999999999822E-2</v>
      </c>
      <c r="H35" s="47" t="e">
        <f>[2]TABLE!H33</f>
        <v>#N/A</v>
      </c>
      <c r="I35" s="47">
        <f>[2]TABLE!I33</f>
        <v>0.26000000000000068</v>
      </c>
      <c r="J35" s="47" t="e">
        <f>[2]TABLE!J33</f>
        <v>#VALUE!</v>
      </c>
      <c r="K35" s="47">
        <f>[2]TABLE!K33</f>
        <v>0.12000000000000011</v>
      </c>
      <c r="L35" s="47"/>
      <c r="M35" s="47">
        <f>[2]TABLE!M33</f>
        <v>-0.26000000000000023</v>
      </c>
      <c r="N35" s="47"/>
      <c r="O35" s="47">
        <f>[2]TABLE!O33</f>
        <v>1.5099999999999998</v>
      </c>
      <c r="P35" s="48"/>
      <c r="Q35" s="50"/>
      <c r="R35" s="49">
        <f>[2]TABLE!R33</f>
        <v>-9.9600000000000133E-2</v>
      </c>
      <c r="S35" s="51">
        <f>[2]TABLE!S33</f>
        <v>0.12480000000000047</v>
      </c>
      <c r="T35" s="19"/>
    </row>
    <row r="36" spans="1:20" x14ac:dyDescent="0.25">
      <c r="A36" s="52"/>
      <c r="B36" s="52"/>
      <c r="C36" s="45" t="s">
        <v>28</v>
      </c>
      <c r="D36" s="53">
        <f>[2]TABLE!D34</f>
        <v>86.146047227926076</v>
      </c>
      <c r="E36" s="66"/>
      <c r="F36" s="54">
        <f>[2]TABLE!F34</f>
        <v>182.55903490759755</v>
      </c>
      <c r="G36" s="54">
        <f>[2]TABLE!G34</f>
        <v>63.847535934291578</v>
      </c>
      <c r="H36" s="54" t="e">
        <f>[2]TABLE!H34</f>
        <v>#N/A</v>
      </c>
      <c r="I36" s="54">
        <f>[2]TABLE!I34</f>
        <v>75.879106776180706</v>
      </c>
      <c r="J36" s="54" t="e">
        <f>[2]TABLE!J34</f>
        <v>#VALUE!</v>
      </c>
      <c r="K36" s="54">
        <f>[2]TABLE!K34</f>
        <v>84.060574948665305</v>
      </c>
      <c r="L36" s="54"/>
      <c r="M36" s="54">
        <f>[2]TABLE!M34</f>
        <v>54.222279260780283</v>
      </c>
      <c r="N36" s="54"/>
      <c r="O36" s="54">
        <f>[2]TABLE!O34</f>
        <v>105.55698151950719</v>
      </c>
      <c r="P36" s="54"/>
      <c r="Q36" s="55"/>
      <c r="R36" s="55">
        <f>[2]TABLE!R34</f>
        <v>57.16600359342916</v>
      </c>
      <c r="S36" s="56">
        <f>[2]TABLE!S34</f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f>[2]TABLE!D35</f>
        <v>2.86</v>
      </c>
      <c r="E37" s="59"/>
      <c r="F37" s="59">
        <f>[2]TABLE!F35</f>
        <v>24.84</v>
      </c>
      <c r="G37" s="59">
        <f>[2]TABLE!G35</f>
        <v>23.42</v>
      </c>
      <c r="H37" s="59">
        <f>[2]TABLE!H35</f>
        <v>0</v>
      </c>
      <c r="I37" s="59">
        <f>[2]TABLE!I35</f>
        <v>22.53</v>
      </c>
      <c r="J37" s="59">
        <f>[2]TABLE!J35</f>
        <v>0</v>
      </c>
      <c r="K37" s="59">
        <f>[2]TABLE!K35</f>
        <v>16.29</v>
      </c>
      <c r="L37" s="59"/>
      <c r="M37" s="59">
        <f>[2]TABLE!M35</f>
        <v>4.8499999999999996</v>
      </c>
      <c r="N37" s="59"/>
      <c r="O37" s="59">
        <f>[2]TABLE!O35</f>
        <v>1.74</v>
      </c>
      <c r="P37" s="59"/>
      <c r="Q37" s="60"/>
      <c r="R37" s="61">
        <f>[2]TABLE!R35</f>
        <v>3.48</v>
      </c>
      <c r="S37" s="62">
        <f>[2]TABLE!S35</f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f>[2]TABLE!D37</f>
        <v>3.71</v>
      </c>
      <c r="E39" s="36"/>
      <c r="F39" s="36">
        <f>[2]TABLE!F37</f>
        <v>6.03</v>
      </c>
      <c r="G39" s="36">
        <f>[2]TABLE!G37</f>
        <v>3.83</v>
      </c>
      <c r="H39" s="36" t="e">
        <f>[2]TABLE!H37</f>
        <v>#N/A</v>
      </c>
      <c r="I39" s="36">
        <f>[2]TABLE!I37</f>
        <v>4.25</v>
      </c>
      <c r="J39" s="36" t="str">
        <f>[2]TABLE!J37</f>
        <v/>
      </c>
      <c r="K39" s="36">
        <f>[2]TABLE!K37</f>
        <v>3.83</v>
      </c>
      <c r="L39" s="36"/>
      <c r="M39" s="36">
        <f>[2]TABLE!M37</f>
        <v>2.48</v>
      </c>
      <c r="N39" s="36"/>
      <c r="O39" s="36">
        <f>[2]TABLE!O37</f>
        <v>4.54</v>
      </c>
      <c r="P39" s="36"/>
      <c r="Q39" s="37"/>
      <c r="R39" s="37">
        <f>[2]TABLE!R37</f>
        <v>3.3054999999999999</v>
      </c>
      <c r="S39" s="38">
        <f>[2]TABLE!S37</f>
        <v>4.4583000000000004</v>
      </c>
      <c r="T39" s="19"/>
    </row>
    <row r="40" spans="1:20" x14ac:dyDescent="0.25">
      <c r="A40" s="39"/>
      <c r="B40" s="39"/>
      <c r="C40" s="40" t="s">
        <v>26</v>
      </c>
      <c r="D40" s="41">
        <f>[2]TABLE!D38</f>
        <v>3.71</v>
      </c>
      <c r="E40" s="42"/>
      <c r="F40" s="42">
        <f>[2]TABLE!F38</f>
        <v>5.83</v>
      </c>
      <c r="G40" s="42">
        <f>[2]TABLE!G38</f>
        <v>3.91</v>
      </c>
      <c r="H40" s="42" t="e">
        <f>[2]TABLE!H38</f>
        <v>#N/A</v>
      </c>
      <c r="I40" s="42">
        <f>[2]TABLE!I38</f>
        <v>4.24</v>
      </c>
      <c r="J40" s="42" t="str">
        <f>[2]TABLE!J38</f>
        <v/>
      </c>
      <c r="K40" s="42">
        <f>[2]TABLE!K38</f>
        <v>3.83</v>
      </c>
      <c r="L40" s="42"/>
      <c r="M40" s="42">
        <f>[2]TABLE!M38</f>
        <v>3.07</v>
      </c>
      <c r="N40" s="42"/>
      <c r="O40" s="42">
        <f>[2]TABLE!O38</f>
        <v>4.3</v>
      </c>
      <c r="P40" s="42"/>
      <c r="Q40" s="43"/>
      <c r="R40" s="43">
        <f>[2]TABLE!R38</f>
        <v>3.2921</v>
      </c>
      <c r="S40" s="44">
        <f>[2]TABLE!S38</f>
        <v>4.4335000000000004</v>
      </c>
      <c r="T40" s="19"/>
    </row>
    <row r="41" spans="1:20" x14ac:dyDescent="0.25">
      <c r="A41" s="39"/>
      <c r="B41" s="39"/>
      <c r="C41" s="45" t="s">
        <v>27</v>
      </c>
      <c r="D41" s="46">
        <f>[2]TABLE!D39</f>
        <v>0</v>
      </c>
      <c r="E41" s="48"/>
      <c r="F41" s="47">
        <f>[2]TABLE!F39</f>
        <v>0.20000000000000018</v>
      </c>
      <c r="G41" s="47">
        <f>[2]TABLE!G39</f>
        <v>-8.0000000000000071E-2</v>
      </c>
      <c r="H41" s="47" t="e">
        <f>[2]TABLE!H39</f>
        <v>#N/A</v>
      </c>
      <c r="I41" s="47">
        <f>[2]TABLE!I39</f>
        <v>9.9999999999997868E-3</v>
      </c>
      <c r="J41" s="47" t="e">
        <f>[2]TABLE!J39</f>
        <v>#VALUE!</v>
      </c>
      <c r="K41" s="47">
        <f>[2]TABLE!K39</f>
        <v>0</v>
      </c>
      <c r="L41" s="47"/>
      <c r="M41" s="47">
        <f>[2]TABLE!M39</f>
        <v>-0.58999999999999986</v>
      </c>
      <c r="N41" s="47"/>
      <c r="O41" s="47">
        <f>[2]TABLE!O39</f>
        <v>0.24000000000000021</v>
      </c>
      <c r="P41" s="48"/>
      <c r="Q41" s="50"/>
      <c r="R41" s="49">
        <f>[2]TABLE!R39</f>
        <v>1.3399999999999856E-2</v>
      </c>
      <c r="S41" s="51">
        <f>[2]TABLE!S39</f>
        <v>2.4799999999999933E-2</v>
      </c>
      <c r="T41" s="19"/>
    </row>
    <row r="42" spans="1:20" x14ac:dyDescent="0.25">
      <c r="A42" s="52"/>
      <c r="B42" s="52"/>
      <c r="C42" s="45" t="s">
        <v>28</v>
      </c>
      <c r="D42" s="53">
        <f>[2]TABLE!D40</f>
        <v>83.215575443554712</v>
      </c>
      <c r="E42" s="66"/>
      <c r="F42" s="54">
        <f>[2]TABLE!F40</f>
        <v>135.25334768858085</v>
      </c>
      <c r="G42" s="54">
        <f>[2]TABLE!G40</f>
        <v>85.907184352780192</v>
      </c>
      <c r="H42" s="54" t="e">
        <f>[2]TABLE!H40</f>
        <v>#N/A</v>
      </c>
      <c r="I42" s="54">
        <f>[2]TABLE!I40</f>
        <v>95.327815535069419</v>
      </c>
      <c r="J42" s="54" t="e">
        <f>[2]TABLE!J40</f>
        <v>#VALUE!</v>
      </c>
      <c r="K42" s="54">
        <f>[2]TABLE!K40</f>
        <v>85.907184352780192</v>
      </c>
      <c r="L42" s="54"/>
      <c r="M42" s="54">
        <f>[2]TABLE!M40</f>
        <v>55.626584123993453</v>
      </c>
      <c r="N42" s="54"/>
      <c r="O42" s="54">
        <f>[2]TABLE!O40</f>
        <v>101.83253706569768</v>
      </c>
      <c r="P42" s="54"/>
      <c r="Q42" s="55"/>
      <c r="R42" s="55">
        <f>[2]TABLE!R40</f>
        <v>74.142610412040455</v>
      </c>
      <c r="S42" s="56">
        <f>[2]TABLE!S40</f>
        <v>0</v>
      </c>
      <c r="T42" s="19"/>
    </row>
    <row r="43" spans="1:20" ht="13.8" thickBot="1" x14ac:dyDescent="0.3">
      <c r="C43" s="67" t="s">
        <v>30</v>
      </c>
      <c r="D43" s="68">
        <f>[2]TABLE!D41</f>
        <v>4.9400000000000004</v>
      </c>
      <c r="E43" s="69"/>
      <c r="F43" s="69">
        <f>[2]TABLE!F41</f>
        <v>25.03</v>
      </c>
      <c r="G43" s="69">
        <f>[2]TABLE!G41</f>
        <v>14.65</v>
      </c>
      <c r="H43" s="69">
        <f>[2]TABLE!H41</f>
        <v>0</v>
      </c>
      <c r="I43" s="69">
        <f>[2]TABLE!I41</f>
        <v>32.36</v>
      </c>
      <c r="J43" s="69">
        <f>[2]TABLE!J41</f>
        <v>0</v>
      </c>
      <c r="K43" s="69">
        <f>[2]TABLE!K41</f>
        <v>13.97</v>
      </c>
      <c r="L43" s="69"/>
      <c r="M43" s="69">
        <f>[2]TABLE!M41</f>
        <v>3.8</v>
      </c>
      <c r="N43" s="69"/>
      <c r="O43" s="69">
        <f>[2]TABLE!O41</f>
        <v>2.16</v>
      </c>
      <c r="P43" s="69"/>
      <c r="Q43" s="70"/>
      <c r="R43" s="71">
        <f>[2]TABLE!R41</f>
        <v>3.1</v>
      </c>
      <c r="S43" s="72">
        <f>[2]TABLE!S41</f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f>[2]TABLE!D45</f>
        <v>853.45</v>
      </c>
      <c r="E47" s="80"/>
      <c r="F47" s="81">
        <f>[2]TABLE!F45</f>
        <v>669</v>
      </c>
      <c r="G47" s="81"/>
      <c r="H47" s="81"/>
      <c r="I47" s="81">
        <f>[2]TABLE!I45</f>
        <v>775.2</v>
      </c>
      <c r="J47" s="81">
        <f>[2]TABLE!J45</f>
        <v>700.32</v>
      </c>
      <c r="K47" s="81">
        <f>[2]TABLE!K45</f>
        <v>676.38</v>
      </c>
      <c r="L47" s="80">
        <f>[2]TABLE!L45</f>
        <v>748</v>
      </c>
      <c r="M47" s="80"/>
      <c r="N47" s="80"/>
      <c r="O47" s="80">
        <f>[2]TABLE!O45</f>
        <v>548.9</v>
      </c>
      <c r="P47" s="80"/>
      <c r="Q47" s="80">
        <f>[2]TABLE!Q45</f>
        <v>577.34</v>
      </c>
      <c r="R47" s="80"/>
      <c r="S47" s="82">
        <f>[2]TABLE!S45</f>
        <v>743.16139999999996</v>
      </c>
      <c r="T47" s="19"/>
    </row>
    <row r="48" spans="1:20" x14ac:dyDescent="0.25">
      <c r="A48" s="39"/>
      <c r="B48" s="39"/>
      <c r="C48" s="83" t="s">
        <v>26</v>
      </c>
      <c r="D48" s="84">
        <f>[2]TABLE!D46</f>
        <v>853.45</v>
      </c>
      <c r="E48" s="85"/>
      <c r="F48" s="85">
        <f>[2]TABLE!F46</f>
        <v>667</v>
      </c>
      <c r="G48" s="85"/>
      <c r="H48" s="85"/>
      <c r="I48" s="85">
        <f>[2]TABLE!I46</f>
        <v>777.9</v>
      </c>
      <c r="J48" s="85">
        <f>[2]TABLE!J46</f>
        <v>723.46</v>
      </c>
      <c r="K48" s="85">
        <f>[2]TABLE!K46</f>
        <v>684.38</v>
      </c>
      <c r="L48" s="85">
        <f>[2]TABLE!L46</f>
        <v>748</v>
      </c>
      <c r="M48" s="85"/>
      <c r="N48" s="85"/>
      <c r="O48" s="85">
        <f>[2]TABLE!O46</f>
        <v>548.75</v>
      </c>
      <c r="P48" s="85"/>
      <c r="Q48" s="85">
        <f>[2]TABLE!Q46</f>
        <v>535.55999999999995</v>
      </c>
      <c r="R48" s="86"/>
      <c r="S48" s="87">
        <f>[2]TABLE!S46</f>
        <v>745.12689999999998</v>
      </c>
      <c r="T48" s="19"/>
    </row>
    <row r="49" spans="1:20" x14ac:dyDescent="0.25">
      <c r="A49" s="39"/>
      <c r="B49" s="39"/>
      <c r="C49" s="45" t="s">
        <v>27</v>
      </c>
      <c r="D49" s="46">
        <f>[2]TABLE!D47</f>
        <v>0</v>
      </c>
      <c r="E49" s="48"/>
      <c r="F49" s="47">
        <f>[2]TABLE!F47</f>
        <v>2</v>
      </c>
      <c r="G49" s="47"/>
      <c r="H49" s="47"/>
      <c r="I49" s="47">
        <f>[2]TABLE!I47</f>
        <v>-2.6999999999999318</v>
      </c>
      <c r="J49" s="47">
        <f>[2]TABLE!J47</f>
        <v>-23.139999999999986</v>
      </c>
      <c r="K49" s="47">
        <f>[2]TABLE!K47</f>
        <v>-8</v>
      </c>
      <c r="L49" s="47">
        <f>[2]TABLE!L47</f>
        <v>0</v>
      </c>
      <c r="M49" s="47"/>
      <c r="N49" s="47"/>
      <c r="O49" s="47">
        <f>[2]TABLE!O47</f>
        <v>0.14999999999997726</v>
      </c>
      <c r="P49" s="47"/>
      <c r="Q49" s="47">
        <f>[2]TABLE!Q47</f>
        <v>41.780000000000086</v>
      </c>
      <c r="R49" s="50"/>
      <c r="S49" s="51">
        <f>[2]TABLE!S47</f>
        <v>-1.96550000000002</v>
      </c>
      <c r="T49" s="19"/>
    </row>
    <row r="50" spans="1:20" x14ac:dyDescent="0.25">
      <c r="A50" s="52"/>
      <c r="B50" s="52"/>
      <c r="C50" s="45" t="s">
        <v>28</v>
      </c>
      <c r="D50" s="53">
        <f>[2]TABLE!D48</f>
        <v>114.84046399611177</v>
      </c>
      <c r="E50" s="54"/>
      <c r="F50" s="54">
        <f>[2]TABLE!F48</f>
        <v>90.020821856463485</v>
      </c>
      <c r="G50" s="54"/>
      <c r="H50" s="54"/>
      <c r="I50" s="54">
        <f>[2]TABLE!I48</f>
        <v>104.3111227251577</v>
      </c>
      <c r="J50" s="54">
        <f>[2]TABLE!J48</f>
        <v>94.235249570281781</v>
      </c>
      <c r="K50" s="54">
        <f>[2]TABLE!K48</f>
        <v>91.013876662593091</v>
      </c>
      <c r="L50" s="54">
        <f>[2]TABLE!L48</f>
        <v>100.65108333129251</v>
      </c>
      <c r="M50" s="54"/>
      <c r="N50" s="54"/>
      <c r="O50" s="54">
        <f>[2]TABLE!O48</f>
        <v>73.860133209286701</v>
      </c>
      <c r="P50" s="54"/>
      <c r="Q50" s="54">
        <f>[2]TABLE!Q48</f>
        <v>77.687027340225157</v>
      </c>
      <c r="R50" s="55"/>
      <c r="S50" s="77">
        <f>[2]TABLE!S48</f>
        <v>0</v>
      </c>
      <c r="T50" s="19"/>
    </row>
    <row r="51" spans="1:20" ht="13.8" thickBot="1" x14ac:dyDescent="0.3">
      <c r="C51" s="67" t="s">
        <v>30</v>
      </c>
      <c r="D51" s="68">
        <f>[2]TABLE!D49</f>
        <v>8.4600000000000009</v>
      </c>
      <c r="E51" s="69"/>
      <c r="F51" s="69">
        <f>[2]TABLE!F49</f>
        <v>7.89</v>
      </c>
      <c r="G51" s="69"/>
      <c r="H51" s="69"/>
      <c r="I51" s="69">
        <f>[2]TABLE!I49</f>
        <v>27.48</v>
      </c>
      <c r="J51" s="69">
        <f>[2]TABLE!J49</f>
        <v>1.02</v>
      </c>
      <c r="K51" s="69">
        <f>[2]TABLE!K49</f>
        <v>16.059999999999999</v>
      </c>
      <c r="L51" s="69">
        <f>[2]TABLE!L49</f>
        <v>37.520000000000003</v>
      </c>
      <c r="M51" s="69"/>
      <c r="N51" s="69"/>
      <c r="O51" s="69">
        <f>[2]TABLE!O49</f>
        <v>1.23</v>
      </c>
      <c r="P51" s="69"/>
      <c r="Q51" s="70">
        <f>[2]TABLE!Q49</f>
        <v>0.33</v>
      </c>
      <c r="R51" s="71"/>
      <c r="S51" s="72">
        <f>[2]TABLE!S49</f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2025-05-22T09:31:48Z</dcterms:created>
  <dcterms:modified xsi:type="dcterms:W3CDTF">2025-05-22T09:36:38Z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2025-05-22T09:32:08Z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b6290716-20ac-4d3f-af9e-a1aba4fc9a79</vt:lpwstr>
  </property>
  <property fmtid="{D5CDD505-2E9C-101B-9397-08002B2CF9AE}" pid="8" name="MSIP_Label_6bd9ddd1-4d20-43f6-abfa-fc3c07406f94_ContentBits">
    <vt:lpwstr>0</vt:lpwstr>
  </property>
</Properties>
</file>