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U:\3.11.01.22 BEEF\BEEF.GEN\BEEF MARKET OBSERVATORY\BMO Web Site\Excel_files\31 HIS\310 PRI\2024\"/>
    </mc:Choice>
  </mc:AlternateContent>
  <xr:revisionPtr revIDLastSave="0" documentId="8_{8638AA03-6592-46FC-B20A-68DEF9C39A3E}" xr6:coauthVersionLast="47" xr6:coauthVersionMax="47" xr10:uidLastSave="{00000000-0000-0000-0000-000000000000}"/>
  <bookViews>
    <workbookView xWindow="-108" yWindow="-108" windowWidth="23256" windowHeight="12720" xr2:uid="{DE1B7929-5A36-463F-B414-DDAAFF470961}"/>
  </bookViews>
  <sheets>
    <sheet name="Current Weekly Price ACZ" sheetId="1" r:id="rId1"/>
    <sheet name="Current Weekly All" sheetId="2" r:id="rId2"/>
  </sheets>
  <definedNames>
    <definedName name="_mgr94">4%</definedName>
    <definedName name="BABE">#REF!</definedName>
    <definedName name="BABEN">#REF!</definedName>
    <definedName name="BABI">#REF!</definedName>
    <definedName name="BABIN">#REF!</definedName>
    <definedName name="BABP">#REF!</definedName>
    <definedName name="BABPN">#REF!</definedName>
    <definedName name="BTOE">#REF!</definedName>
    <definedName name="BTOEN">#REF!</definedName>
    <definedName name="BTOI">#REF!</definedName>
    <definedName name="BTOIN">#REF!</definedName>
    <definedName name="BTOP">#REF!</definedName>
    <definedName name="BTOPN">#REF!</definedName>
    <definedName name="BUTE">#REF!</definedName>
    <definedName name="BUTEN">#REF!</definedName>
    <definedName name="BUTI">#REF!</definedName>
    <definedName name="BUTIN">#REF!</definedName>
    <definedName name="BUTP">#REF!</definedName>
    <definedName name="BUTPN">#REF!</definedName>
    <definedName name="cbbeu">0.007</definedName>
    <definedName name="cboil">0.995</definedName>
    <definedName name="cbutter">0.827</definedName>
    <definedName name="cche">0.238</definedName>
    <definedName name="ccon">0.08</definedName>
    <definedName name="cfres">0.033</definedName>
    <definedName name="CHEE">#REF!</definedName>
    <definedName name="CHEEN">#REF!</definedName>
    <definedName name="CHEI">#REF!</definedName>
    <definedName name="CHEIN">#REF!</definedName>
    <definedName name="CHEP">#REF!</definedName>
    <definedName name="CHEPN">#REF!</definedName>
    <definedName name="csmp">0.007</definedName>
    <definedName name="cwomp">0.26</definedName>
    <definedName name="DEL">#REF!</definedName>
    <definedName name="DELN">#REF!</definedName>
    <definedName name="OMPE">#REF!</definedName>
    <definedName name="OMPEN">#REF!</definedName>
    <definedName name="OMPI">#REF!</definedName>
    <definedName name="OMPIN">#REF!</definedName>
    <definedName name="_xlnm.Print_Area" localSheetId="1">'Current Weekly All'!$A$2:$AF$56</definedName>
    <definedName name="_xlnm.Print_Area" localSheetId="0">'Current Weekly Price ACZ'!$A$1:$AA$43</definedName>
    <definedName name="Q_Result">#REF!</definedName>
    <definedName name="SEMP">#REF!</definedName>
    <definedName name="SEMPN">#REF!</definedName>
    <definedName name="SMPE">#REF!</definedName>
    <definedName name="SMPEN">#REF!</definedName>
    <definedName name="SMPI">#REF!</definedName>
    <definedName name="SMPIN">#REF!</definedName>
    <definedName name="SMPP">#REF!</definedName>
    <definedName name="SMPPN">#REF!</definedName>
    <definedName name="WMPP">#REF!</definedName>
    <definedName name="WMPPN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E3" i="2" l="1"/>
  <c r="AA2" i="2"/>
</calcChain>
</file>

<file path=xl/sharedStrings.xml><?xml version="1.0" encoding="utf-8"?>
<sst xmlns="http://schemas.openxmlformats.org/spreadsheetml/2006/main" count="1027" uniqueCount="116">
  <si>
    <t>Meat Market Observatory - Beef and Veal</t>
  </si>
  <si>
    <t>PRI.EU.BOV</t>
  </si>
  <si>
    <t>14.11.2024</t>
  </si>
  <si>
    <t>Prices not received : EL, NL, PL</t>
  </si>
  <si>
    <t>du / from :</t>
  </si>
  <si>
    <t>au / to :</t>
  </si>
  <si>
    <r>
      <t>P</t>
    </r>
    <r>
      <rPr>
        <b/>
        <sz val="11"/>
        <rFont val="Calibri"/>
        <family val="2"/>
        <scheme val="minor"/>
      </rPr>
      <t>RIX</t>
    </r>
    <r>
      <rPr>
        <b/>
        <sz val="12"/>
        <rFont val="Calibri"/>
        <family val="2"/>
        <scheme val="minor"/>
      </rPr>
      <t xml:space="preserve"> </t>
    </r>
    <r>
      <rPr>
        <b/>
        <sz val="11"/>
        <rFont val="Calibri"/>
        <family val="2"/>
        <scheme val="minor"/>
      </rPr>
      <t>DE</t>
    </r>
    <r>
      <rPr>
        <b/>
        <sz val="12"/>
        <rFont val="Calibri"/>
        <family val="2"/>
        <scheme val="minor"/>
      </rPr>
      <t xml:space="preserve"> M</t>
    </r>
    <r>
      <rPr>
        <b/>
        <sz val="11"/>
        <rFont val="Calibri"/>
        <family val="2"/>
        <scheme val="minor"/>
      </rPr>
      <t>ARCHE</t>
    </r>
    <r>
      <rPr>
        <b/>
        <sz val="12"/>
        <rFont val="Calibri"/>
        <family val="2"/>
        <scheme val="minor"/>
      </rPr>
      <t xml:space="preserve"> N</t>
    </r>
    <r>
      <rPr>
        <b/>
        <sz val="11"/>
        <rFont val="Calibri"/>
        <family val="2"/>
        <scheme val="minor"/>
      </rPr>
      <t>ATIONAUX</t>
    </r>
    <r>
      <rPr>
        <b/>
        <sz val="12"/>
        <rFont val="Calibri"/>
        <family val="2"/>
        <scheme val="minor"/>
      </rPr>
      <t xml:space="preserve"> et C</t>
    </r>
    <r>
      <rPr>
        <b/>
        <sz val="11"/>
        <rFont val="Calibri"/>
        <family val="2"/>
        <scheme val="minor"/>
      </rPr>
      <t>OMMUNAUTAIRES</t>
    </r>
    <r>
      <rPr>
        <b/>
        <sz val="12"/>
        <rFont val="Calibri"/>
        <family val="2"/>
        <scheme val="minor"/>
      </rPr>
      <t xml:space="preserve"> UE </t>
    </r>
    <r>
      <rPr>
        <b/>
        <sz val="10"/>
        <rFont val="Calibri"/>
        <family val="2"/>
        <scheme val="minor"/>
      </rPr>
      <t>(en Euro &amp; en % du prix de référence)</t>
    </r>
  </si>
  <si>
    <r>
      <t>N</t>
    </r>
    <r>
      <rPr>
        <b/>
        <sz val="11"/>
        <rFont val="Calibri"/>
        <family val="2"/>
        <scheme val="minor"/>
      </rPr>
      <t>ATIONAL</t>
    </r>
    <r>
      <rPr>
        <b/>
        <sz val="12"/>
        <rFont val="Calibri"/>
        <family val="2"/>
        <scheme val="minor"/>
      </rPr>
      <t xml:space="preserve"> and C</t>
    </r>
    <r>
      <rPr>
        <b/>
        <sz val="11"/>
        <rFont val="Calibri"/>
        <family val="2"/>
        <scheme val="minor"/>
      </rPr>
      <t xml:space="preserve">OMMUNITY EU </t>
    </r>
    <r>
      <rPr>
        <b/>
        <sz val="12"/>
        <rFont val="Calibri"/>
        <family val="2"/>
        <scheme val="minor"/>
      </rPr>
      <t xml:space="preserve"> M</t>
    </r>
    <r>
      <rPr>
        <b/>
        <sz val="11"/>
        <rFont val="Calibri"/>
        <family val="2"/>
        <scheme val="minor"/>
      </rPr>
      <t>ARKET</t>
    </r>
    <r>
      <rPr>
        <b/>
        <sz val="12"/>
        <rFont val="Calibri"/>
        <family val="2"/>
        <scheme val="minor"/>
      </rPr>
      <t xml:space="preserve"> P</t>
    </r>
    <r>
      <rPr>
        <b/>
        <sz val="11"/>
        <rFont val="Calibri"/>
        <family val="2"/>
        <scheme val="minor"/>
      </rPr>
      <t>RICES</t>
    </r>
    <r>
      <rPr>
        <b/>
        <sz val="12"/>
        <rFont val="Calibri"/>
        <family val="2"/>
        <scheme val="minor"/>
      </rPr>
      <t xml:space="preserve">  </t>
    </r>
    <r>
      <rPr>
        <b/>
        <sz val="10"/>
        <rFont val="Calibri"/>
        <family val="2"/>
        <scheme val="minor"/>
      </rPr>
      <t xml:space="preserve"> (in Euro &amp; as % of the reference price)</t>
    </r>
  </si>
  <si>
    <t>(Euro/100 kg PC/DW)</t>
  </si>
  <si>
    <r>
      <t xml:space="preserve">YOUNG MALE BOVINES 12&gt;24 m - C </t>
    </r>
    <r>
      <rPr>
        <b/>
        <sz val="7"/>
        <rFont val="Calibri"/>
        <family val="2"/>
        <scheme val="minor"/>
      </rPr>
      <t>A T E G O R I E</t>
    </r>
    <r>
      <rPr>
        <b/>
        <sz val="8"/>
        <rFont val="Calibri"/>
        <family val="2"/>
        <scheme val="minor"/>
      </rPr>
      <t xml:space="preserve">  A</t>
    </r>
  </si>
  <si>
    <r>
      <t xml:space="preserve">BULLOCKS - C </t>
    </r>
    <r>
      <rPr>
        <b/>
        <sz val="7"/>
        <rFont val="Calibri"/>
        <family val="2"/>
        <scheme val="minor"/>
      </rPr>
      <t xml:space="preserve">A T E G O R I E </t>
    </r>
    <r>
      <rPr>
        <b/>
        <sz val="8"/>
        <rFont val="Calibri"/>
        <family val="2"/>
        <scheme val="minor"/>
      </rPr>
      <t xml:space="preserve">     C</t>
    </r>
  </si>
  <si>
    <r>
      <t xml:space="preserve">YOUNG BOVINES 8 &gt;12 m - C </t>
    </r>
    <r>
      <rPr>
        <b/>
        <sz val="7"/>
        <rFont val="Calibri"/>
        <family val="2"/>
        <scheme val="minor"/>
      </rPr>
      <t xml:space="preserve">A T E G O R I E </t>
    </r>
    <r>
      <rPr>
        <b/>
        <sz val="8"/>
        <rFont val="Calibri"/>
        <family val="2"/>
        <scheme val="minor"/>
      </rPr>
      <t xml:space="preserve">     Z</t>
    </r>
  </si>
  <si>
    <r>
      <t xml:space="preserve">C </t>
    </r>
    <r>
      <rPr>
        <b/>
        <sz val="7"/>
        <rFont val="Calibri"/>
        <family val="2"/>
        <scheme val="minor"/>
      </rPr>
      <t>A T E G O R I E</t>
    </r>
    <r>
      <rPr>
        <b/>
        <sz val="8"/>
        <rFont val="Calibri"/>
        <family val="2"/>
        <scheme val="minor"/>
      </rPr>
      <t xml:space="preserve">      A / C / Z</t>
    </r>
  </si>
  <si>
    <t>U2+U3</t>
  </si>
  <si>
    <t>R2+R3</t>
  </si>
  <si>
    <t>O2+O3</t>
  </si>
  <si>
    <t>U+R+O</t>
  </si>
  <si>
    <t>Change on</t>
  </si>
  <si>
    <t>U2+U3+U4</t>
  </si>
  <si>
    <t>R3+R4</t>
  </si>
  <si>
    <t>O3</t>
  </si>
  <si>
    <t>R3</t>
  </si>
  <si>
    <t>% of</t>
  </si>
  <si>
    <t>Prix moyens</t>
  </si>
  <si>
    <t>last week</t>
  </si>
  <si>
    <t>%</t>
  </si>
  <si>
    <t>ref. price</t>
  </si>
  <si>
    <t>Average prices</t>
  </si>
  <si>
    <t>U</t>
  </si>
  <si>
    <t>R</t>
  </si>
  <si>
    <t>O</t>
  </si>
  <si>
    <t>URO</t>
  </si>
  <si>
    <t>BE</t>
  </si>
  <si>
    <t>BG</t>
  </si>
  <si>
    <t>CZ</t>
  </si>
  <si>
    <t>DK</t>
  </si>
  <si>
    <t>DE</t>
  </si>
  <si>
    <t>EE</t>
  </si>
  <si>
    <t>IE</t>
  </si>
  <si>
    <t>EL</t>
  </si>
  <si>
    <t>ES</t>
  </si>
  <si>
    <t>FR</t>
  </si>
  <si>
    <t>HR</t>
  </si>
  <si>
    <t>IT</t>
  </si>
  <si>
    <t>CY</t>
  </si>
  <si>
    <t>LV</t>
  </si>
  <si>
    <t>LT</t>
  </si>
  <si>
    <t>LU</t>
  </si>
  <si>
    <t>HU</t>
  </si>
  <si>
    <t>MT</t>
  </si>
  <si>
    <t>NL</t>
  </si>
  <si>
    <t>AT</t>
  </si>
  <si>
    <t>PL</t>
  </si>
  <si>
    <t>PT</t>
  </si>
  <si>
    <t>RO</t>
  </si>
  <si>
    <t>SI</t>
  </si>
  <si>
    <t>SK</t>
  </si>
  <si>
    <t>FI</t>
  </si>
  <si>
    <t>SE</t>
  </si>
  <si>
    <t>Source : Member States</t>
  </si>
  <si>
    <t>Home</t>
  </si>
  <si>
    <t>Prices not received : EL</t>
  </si>
  <si>
    <r>
      <t>P</t>
    </r>
    <r>
      <rPr>
        <b/>
        <sz val="11"/>
        <rFont val="Calibri"/>
        <family val="2"/>
        <scheme val="minor"/>
      </rPr>
      <t xml:space="preserve">RIX  </t>
    </r>
    <r>
      <rPr>
        <b/>
        <sz val="12"/>
        <rFont val="Calibri"/>
        <family val="2"/>
        <scheme val="minor"/>
      </rPr>
      <t xml:space="preserve"> </t>
    </r>
    <r>
      <rPr>
        <b/>
        <sz val="11"/>
        <rFont val="Calibri"/>
        <family val="2"/>
        <scheme val="minor"/>
      </rPr>
      <t xml:space="preserve">DE  </t>
    </r>
    <r>
      <rPr>
        <b/>
        <sz val="12"/>
        <rFont val="Calibri"/>
        <family val="2"/>
        <scheme val="minor"/>
      </rPr>
      <t xml:space="preserve"> M</t>
    </r>
    <r>
      <rPr>
        <b/>
        <sz val="11"/>
        <rFont val="Calibri"/>
        <family val="2"/>
        <scheme val="minor"/>
      </rPr>
      <t xml:space="preserve">ARCHE    </t>
    </r>
    <r>
      <rPr>
        <b/>
        <sz val="12"/>
        <rFont val="Calibri"/>
        <family val="2"/>
        <scheme val="minor"/>
      </rPr>
      <t xml:space="preserve"> -     E</t>
    </r>
    <r>
      <rPr>
        <b/>
        <sz val="11"/>
        <rFont val="Calibri"/>
        <family val="2"/>
        <scheme val="minor"/>
      </rPr>
      <t>TATS</t>
    </r>
    <r>
      <rPr>
        <b/>
        <sz val="12"/>
        <rFont val="Calibri"/>
        <family val="2"/>
        <scheme val="minor"/>
      </rPr>
      <t xml:space="preserve">   M</t>
    </r>
    <r>
      <rPr>
        <b/>
        <sz val="11"/>
        <rFont val="Calibri"/>
        <family val="2"/>
        <scheme val="minor"/>
      </rPr>
      <t>EMBRES</t>
    </r>
  </si>
  <si>
    <r>
      <t>M</t>
    </r>
    <r>
      <rPr>
        <b/>
        <sz val="11"/>
        <rFont val="Calibri"/>
        <family val="2"/>
        <scheme val="minor"/>
      </rPr>
      <t xml:space="preserve">ARKET  </t>
    </r>
    <r>
      <rPr>
        <b/>
        <sz val="12"/>
        <rFont val="Calibri"/>
        <family val="2"/>
        <scheme val="minor"/>
      </rPr>
      <t xml:space="preserve"> P</t>
    </r>
    <r>
      <rPr>
        <b/>
        <sz val="11"/>
        <rFont val="Calibri"/>
        <family val="2"/>
        <scheme val="minor"/>
      </rPr>
      <t xml:space="preserve">RICES    </t>
    </r>
    <r>
      <rPr>
        <b/>
        <sz val="12"/>
        <rFont val="Calibri"/>
        <family val="2"/>
        <scheme val="minor"/>
      </rPr>
      <t xml:space="preserve"> -     M</t>
    </r>
    <r>
      <rPr>
        <b/>
        <sz val="11"/>
        <rFont val="Calibri"/>
        <family val="2"/>
        <scheme val="minor"/>
      </rPr>
      <t>EMBER</t>
    </r>
    <r>
      <rPr>
        <b/>
        <sz val="12"/>
        <rFont val="Calibri"/>
        <family val="2"/>
        <scheme val="minor"/>
      </rPr>
      <t xml:space="preserve"> S</t>
    </r>
    <r>
      <rPr>
        <b/>
        <sz val="11"/>
        <rFont val="Calibri"/>
        <family val="2"/>
        <scheme val="minor"/>
      </rPr>
      <t>TATES</t>
    </r>
  </si>
  <si>
    <t>(  €/100kg PC/DW  )</t>
  </si>
  <si>
    <t>EU</t>
  </si>
  <si>
    <t>Change</t>
  </si>
  <si>
    <t>UK</t>
  </si>
  <si>
    <t>Young Bovines 8-12m Z-U2</t>
  </si>
  <si>
    <t>Young Bovines 8-12m Z-U3</t>
  </si>
  <si>
    <t>Young Bovines 8-12m Z-R2</t>
  </si>
  <si>
    <t>Young Bovines 8-12m Z-R3</t>
  </si>
  <si>
    <t>Young Bovines 8-12m Z-O2</t>
  </si>
  <si>
    <t>Young Bovines 8-12m Z-O3</t>
  </si>
  <si>
    <t>Young Bovines 8 &gt; 12 m</t>
  </si>
  <si>
    <t>Young Bulls 12&gt;24m A-U2</t>
  </si>
  <si>
    <t>Young Bulls 12&gt;24m A-U3</t>
  </si>
  <si>
    <t>Young Bulls 12&gt;24m A-R2</t>
  </si>
  <si>
    <t>Young Bulls 12&gt;24m A-R3</t>
  </si>
  <si>
    <t>Young Bulls 12&gt;24m A-O2</t>
  </si>
  <si>
    <t>Young Bulls 12&gt;24m A-O3</t>
  </si>
  <si>
    <t>Young Bulls 12 &gt; 24 m</t>
  </si>
  <si>
    <t>Bulls B R3</t>
  </si>
  <si>
    <t>Bulls</t>
  </si>
  <si>
    <t>Bullocks  C-U2</t>
  </si>
  <si>
    <t>Bullocks  C-U3</t>
  </si>
  <si>
    <t>Bullocks  C-U4</t>
  </si>
  <si>
    <t>Bullocks  C-R3</t>
  </si>
  <si>
    <t>Bullocks  C-R4</t>
  </si>
  <si>
    <t>Bullocks  C-O3</t>
  </si>
  <si>
    <t>Bullocks  C-O4</t>
  </si>
  <si>
    <t>Bullocks</t>
  </si>
  <si>
    <t>Cows D-R3</t>
  </si>
  <si>
    <t>Cows D-R4</t>
  </si>
  <si>
    <t>Cows D-O2</t>
  </si>
  <si>
    <t>Cows D-O3</t>
  </si>
  <si>
    <t>Cows D-O4</t>
  </si>
  <si>
    <t>Cows D-P2</t>
  </si>
  <si>
    <t>Cows D-P3</t>
  </si>
  <si>
    <t>Cows</t>
  </si>
  <si>
    <t>Heifers  E-U2</t>
  </si>
  <si>
    <t>Heifers  E-U3</t>
  </si>
  <si>
    <t>Heifers  E-U4</t>
  </si>
  <si>
    <t>Heifers  E-R2</t>
  </si>
  <si>
    <t>Heifers  E-R3</t>
  </si>
  <si>
    <t>Heifers  E-R4</t>
  </si>
  <si>
    <t>Heifers  E-O2</t>
  </si>
  <si>
    <t>Heifers  E-O3</t>
  </si>
  <si>
    <t>Heifers  E-O4</t>
  </si>
  <si>
    <t>Heifers</t>
  </si>
  <si>
    <t>All CAT Avg Price</t>
  </si>
  <si>
    <t>Change last week</t>
  </si>
  <si>
    <t>Gr.Bov.Mâles R3</t>
  </si>
  <si>
    <t/>
  </si>
  <si>
    <t>c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</si>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</sst>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43" formatCode="_-* #,##0.00_-;\-* #,##0.00_-;_-* &quot;-&quot;??_-;_-@_-"/>
    <numFmt numFmtId="164" formatCode="&quot;Semaine / Week : &quot;00"/>
    <numFmt numFmtId="165" formatCode="dd\.mm\.yy;@"/>
    <numFmt numFmtId="166" formatCode="&quot;+ &quot;0.00;&quot;- &quot;0.00;&quot;idem&quot;"/>
    <numFmt numFmtId="167" formatCode="\+0.0%;\-0.00%;&quot;idem&quot;"/>
    <numFmt numFmtId="168" formatCode="0.0%"/>
    <numFmt numFmtId="169" formatCode="0.000"/>
    <numFmt numFmtId="170" formatCode="&quot;+ &quot;0.0%;&quot;- &quot;0.0%;&quot;idem&quot;"/>
    <numFmt numFmtId="171" formatCode="\+\ 0.00;\-\ 0.00;&quot;idem&quot;"/>
    <numFmt numFmtId="172" formatCode="_-* #,##0.0_-;\-* #,##0.0_-;_-* &quot;-&quot;??_-;_-@_-"/>
    <numFmt numFmtId="173" formatCode="\+0.00;\-0.00"/>
    <numFmt numFmtId="174" formatCode="\+0.00%;\-0.00%"/>
    <numFmt numFmtId="175" formatCode="0.0"/>
  </numFmts>
  <fonts count="3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color theme="0"/>
      <name val="Verdana"/>
      <family val="2"/>
    </font>
    <font>
      <sz val="10"/>
      <name val="Verdana"/>
      <family val="2"/>
    </font>
    <font>
      <b/>
      <sz val="9"/>
      <color theme="0"/>
      <name val="Verdana"/>
      <family val="2"/>
    </font>
    <font>
      <sz val="10"/>
      <color theme="0"/>
      <name val="Arial"/>
      <family val="2"/>
    </font>
    <font>
      <b/>
      <sz val="9"/>
      <name val="Arial"/>
      <family val="2"/>
    </font>
    <font>
      <b/>
      <sz val="10"/>
      <name val="Verdana"/>
      <family val="2"/>
    </font>
    <font>
      <sz val="11"/>
      <color rgb="FFFF0000"/>
      <name val="Calibri"/>
      <family val="2"/>
    </font>
    <font>
      <b/>
      <i/>
      <sz val="10"/>
      <name val="Verdana"/>
      <family val="2"/>
    </font>
    <font>
      <i/>
      <sz val="10"/>
      <name val="Arial"/>
      <family val="2"/>
    </font>
    <font>
      <sz val="10"/>
      <name val="MS Sans Serif"/>
      <family val="2"/>
    </font>
    <font>
      <b/>
      <sz val="10"/>
      <name val="Arial"/>
      <family val="2"/>
    </font>
    <font>
      <b/>
      <sz val="12"/>
      <name val="Calibri"/>
      <family val="2"/>
      <scheme val="minor"/>
    </font>
    <font>
      <sz val="10"/>
      <name val="Calibri"/>
      <family val="2"/>
      <scheme val="minor"/>
    </font>
    <font>
      <u/>
      <sz val="10"/>
      <name val="Arial"/>
      <family val="2"/>
    </font>
    <font>
      <b/>
      <sz val="11"/>
      <name val="Calibri"/>
      <family val="2"/>
      <scheme val="minor"/>
    </font>
    <font>
      <b/>
      <sz val="10"/>
      <name val="Calibri"/>
      <family val="2"/>
      <scheme val="minor"/>
    </font>
    <font>
      <i/>
      <sz val="10"/>
      <name val="Calibri"/>
      <family val="2"/>
      <scheme val="minor"/>
    </font>
    <font>
      <b/>
      <sz val="8"/>
      <name val="Calibri"/>
      <family val="2"/>
      <scheme val="minor"/>
    </font>
    <font>
      <b/>
      <sz val="7"/>
      <name val="Calibri"/>
      <family val="2"/>
      <scheme val="minor"/>
    </font>
    <font>
      <sz val="8"/>
      <name val="Calibri"/>
      <family val="2"/>
      <scheme val="minor"/>
    </font>
    <font>
      <i/>
      <sz val="8"/>
      <name val="Calibri"/>
      <family val="2"/>
      <scheme val="minor"/>
    </font>
    <font>
      <sz val="8"/>
      <name val="Arial"/>
      <family val="2"/>
    </font>
    <font>
      <i/>
      <sz val="8"/>
      <name val="Arial"/>
      <family val="2"/>
    </font>
    <font>
      <b/>
      <sz val="12"/>
      <name val="Verdana"/>
      <family val="2"/>
    </font>
    <font>
      <sz val="8"/>
      <color indexed="9"/>
      <name val="Calibri"/>
      <family val="2"/>
      <scheme val="minor"/>
    </font>
    <font>
      <sz val="8"/>
      <color theme="0"/>
      <name val="Calibri"/>
      <family val="2"/>
      <scheme val="minor"/>
    </font>
    <font>
      <i/>
      <sz val="8"/>
      <color theme="0"/>
      <name val="Calibri"/>
      <family val="2"/>
      <scheme val="minor"/>
    </font>
    <font>
      <b/>
      <sz val="11"/>
      <name val="Verdana"/>
      <family val="2"/>
    </font>
    <font>
      <b/>
      <sz val="9"/>
      <name val="Calibri"/>
      <family val="2"/>
      <scheme val="minor"/>
    </font>
    <font>
      <u/>
      <sz val="9"/>
      <name val="Calibri"/>
      <family val="2"/>
      <scheme val="minor"/>
    </font>
    <font>
      <b/>
      <sz val="9"/>
      <color indexed="12"/>
      <name val="Calibri"/>
      <family val="2"/>
      <scheme val="minor"/>
    </font>
    <font>
      <b/>
      <i/>
      <sz val="7"/>
      <name val="Calibri"/>
      <family val="2"/>
      <scheme val="minor"/>
    </font>
    <font>
      <sz val="7"/>
      <name val="Calibri"/>
      <family val="2"/>
      <scheme val="minor"/>
    </font>
    <font>
      <sz val="7"/>
      <name val="Arial"/>
      <family val="2"/>
    </font>
    <font>
      <b/>
      <sz val="7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42A62A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0" tint="-0.14999847407452621"/>
        <bgColor indexed="64"/>
      </patternFill>
    </fill>
  </fills>
  <borders count="2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6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1" fillId="0" borderId="0"/>
    <xf numFmtId="0" fontId="1" fillId="0" borderId="0"/>
  </cellStyleXfs>
  <cellXfs count="187">
    <xf numFmtId="0" fontId="0" fillId="0" borderId="0" xfId="0"/>
    <xf numFmtId="0" fontId="2" fillId="2" borderId="0" xfId="3" applyFont="1" applyFill="1" applyAlignment="1" applyProtection="1">
      <alignment horizontal="left" vertical="center" indent="1"/>
      <protection locked="0"/>
    </xf>
    <xf numFmtId="2" fontId="3" fillId="2" borderId="0" xfId="3" applyNumberFormat="1" applyFont="1" applyFill="1" applyAlignment="1" applyProtection="1">
      <alignment vertical="center"/>
      <protection locked="0"/>
    </xf>
    <xf numFmtId="2" fontId="3" fillId="2" borderId="0" xfId="3" applyNumberFormat="1" applyFont="1" applyFill="1" applyAlignment="1">
      <alignment vertical="center"/>
    </xf>
    <xf numFmtId="0" fontId="4" fillId="2" borderId="0" xfId="3" applyFont="1" applyFill="1" applyAlignment="1" applyProtection="1">
      <alignment horizontal="right" vertical="center" indent="1"/>
      <protection locked="0"/>
    </xf>
    <xf numFmtId="0" fontId="1" fillId="0" borderId="0" xfId="3"/>
    <xf numFmtId="0" fontId="5" fillId="3" borderId="0" xfId="3" applyFont="1" applyFill="1"/>
    <xf numFmtId="0" fontId="5" fillId="0" borderId="0" xfId="3" applyFont="1"/>
    <xf numFmtId="0" fontId="2" fillId="4" borderId="0" xfId="3" applyFont="1" applyFill="1" applyAlignment="1" applyProtection="1">
      <alignment horizontal="left" vertical="center" indent="1"/>
      <protection locked="0"/>
    </xf>
    <xf numFmtId="2" fontId="3" fillId="4" borderId="0" xfId="3" applyNumberFormat="1" applyFont="1" applyFill="1" applyAlignment="1" applyProtection="1">
      <alignment vertical="center"/>
      <protection locked="0"/>
    </xf>
    <xf numFmtId="2" fontId="3" fillId="4" borderId="0" xfId="3" applyNumberFormat="1" applyFont="1" applyFill="1" applyAlignment="1">
      <alignment vertical="center"/>
    </xf>
    <xf numFmtId="0" fontId="4" fillId="4" borderId="0" xfId="3" applyFont="1" applyFill="1" applyAlignment="1" applyProtection="1">
      <alignment horizontal="right" vertical="center" indent="1"/>
      <protection locked="0"/>
    </xf>
    <xf numFmtId="16" fontId="6" fillId="0" borderId="0" xfId="3" applyNumberFormat="1" applyFont="1" applyAlignment="1">
      <alignment horizontal="right" vertical="top"/>
    </xf>
    <xf numFmtId="0" fontId="1" fillId="4" borderId="0" xfId="3" applyFill="1"/>
    <xf numFmtId="0" fontId="5" fillId="4" borderId="0" xfId="3" applyFont="1" applyFill="1"/>
    <xf numFmtId="0" fontId="7" fillId="4" borderId="0" xfId="3" applyFont="1" applyFill="1"/>
    <xf numFmtId="0" fontId="8" fillId="0" borderId="0" xfId="3" applyFont="1" applyAlignment="1">
      <alignment vertical="center"/>
    </xf>
    <xf numFmtId="2" fontId="9" fillId="0" borderId="0" xfId="3" applyNumberFormat="1" applyFont="1" applyAlignment="1" applyProtection="1">
      <alignment vertical="center"/>
      <protection locked="0"/>
    </xf>
    <xf numFmtId="2" fontId="3" fillId="0" borderId="0" xfId="3" applyNumberFormat="1" applyFont="1" applyAlignment="1" applyProtection="1">
      <alignment vertical="center"/>
      <protection locked="0"/>
    </xf>
    <xf numFmtId="2" fontId="3" fillId="0" borderId="0" xfId="3" applyNumberFormat="1" applyFont="1" applyAlignment="1">
      <alignment vertical="center"/>
    </xf>
    <xf numFmtId="0" fontId="10" fillId="0" borderId="0" xfId="3" applyFont="1"/>
    <xf numFmtId="0" fontId="11" fillId="0" borderId="0" xfId="4"/>
    <xf numFmtId="0" fontId="6" fillId="0" borderId="0" xfId="3" applyFont="1" applyAlignment="1">
      <alignment horizontal="right" vertical="top"/>
    </xf>
    <xf numFmtId="164" fontId="12" fillId="0" borderId="0" xfId="3" applyNumberFormat="1" applyFont="1" applyAlignment="1">
      <alignment horizontal="right" vertical="center"/>
    </xf>
    <xf numFmtId="0" fontId="13" fillId="0" borderId="0" xfId="4" applyFont="1"/>
    <xf numFmtId="0" fontId="14" fillId="0" borderId="0" xfId="4" applyFont="1"/>
    <xf numFmtId="0" fontId="1" fillId="0" borderId="0" xfId="3" applyAlignment="1">
      <alignment vertical="center"/>
    </xf>
    <xf numFmtId="0" fontId="15" fillId="0" borderId="0" xfId="3" applyFont="1" applyAlignment="1">
      <alignment horizontal="right"/>
    </xf>
    <xf numFmtId="165" fontId="12" fillId="0" borderId="0" xfId="3" applyNumberFormat="1" applyFont="1" applyAlignment="1">
      <alignment horizontal="right"/>
    </xf>
    <xf numFmtId="0" fontId="15" fillId="0" borderId="0" xfId="3" applyFont="1" applyAlignment="1">
      <alignment horizontal="right" vertical="top"/>
    </xf>
    <xf numFmtId="165" fontId="12" fillId="0" borderId="0" xfId="3" applyNumberFormat="1" applyFont="1" applyAlignment="1">
      <alignment horizontal="right" vertical="top"/>
    </xf>
    <xf numFmtId="0" fontId="13" fillId="5" borderId="0" xfId="3" applyFont="1" applyFill="1" applyAlignment="1">
      <alignment horizontal="center" vertical="center"/>
    </xf>
    <xf numFmtId="0" fontId="13" fillId="5" borderId="0" xfId="3" applyFont="1" applyFill="1" applyAlignment="1">
      <alignment horizontal="center" vertical="center"/>
    </xf>
    <xf numFmtId="0" fontId="14" fillId="0" borderId="0" xfId="3" applyFont="1" applyAlignment="1">
      <alignment vertical="center"/>
    </xf>
    <xf numFmtId="0" fontId="14" fillId="4" borderId="0" xfId="3" applyFont="1" applyFill="1" applyAlignment="1">
      <alignment horizontal="center" vertical="center"/>
    </xf>
    <xf numFmtId="0" fontId="14" fillId="4" borderId="0" xfId="3" applyFont="1" applyFill="1" applyAlignment="1">
      <alignment vertical="center"/>
    </xf>
    <xf numFmtId="0" fontId="18" fillId="4" borderId="0" xfId="3" applyFont="1" applyFill="1" applyAlignment="1">
      <alignment vertical="center"/>
    </xf>
    <xf numFmtId="0" fontId="17" fillId="5" borderId="0" xfId="3" quotePrefix="1" applyFont="1" applyFill="1" applyAlignment="1">
      <alignment horizontal="center" vertical="center"/>
    </xf>
    <xf numFmtId="0" fontId="19" fillId="4" borderId="1" xfId="3" applyFont="1" applyFill="1" applyBorder="1" applyAlignment="1" applyProtection="1">
      <alignment horizontal="center" vertical="center"/>
      <protection locked="0"/>
    </xf>
    <xf numFmtId="0" fontId="19" fillId="4" borderId="2" xfId="3" applyFont="1" applyFill="1" applyBorder="1" applyAlignment="1" applyProtection="1">
      <alignment horizontal="center" vertical="center"/>
      <protection locked="0"/>
    </xf>
    <xf numFmtId="0" fontId="19" fillId="4" borderId="3" xfId="3" applyFont="1" applyFill="1" applyBorder="1" applyAlignment="1" applyProtection="1">
      <alignment horizontal="center" vertical="center"/>
      <protection locked="0"/>
    </xf>
    <xf numFmtId="0" fontId="19" fillId="4" borderId="1" xfId="3" applyFont="1" applyFill="1" applyBorder="1" applyAlignment="1">
      <alignment horizontal="center" vertical="center"/>
    </xf>
    <xf numFmtId="0" fontId="19" fillId="4" borderId="2" xfId="3" applyFont="1" applyFill="1" applyBorder="1" applyAlignment="1">
      <alignment horizontal="center" vertical="center"/>
    </xf>
    <xf numFmtId="0" fontId="19" fillId="4" borderId="3" xfId="3" applyFont="1" applyFill="1" applyBorder="1" applyAlignment="1">
      <alignment horizontal="center" vertical="center"/>
    </xf>
    <xf numFmtId="0" fontId="21" fillId="5" borderId="0" xfId="3" applyFont="1" applyFill="1" applyAlignment="1" applyProtection="1">
      <alignment horizontal="center" vertical="center"/>
      <protection locked="0"/>
    </xf>
    <xf numFmtId="0" fontId="21" fillId="5" borderId="0" xfId="3" applyFont="1" applyFill="1" applyAlignment="1" applyProtection="1">
      <alignment horizontal="center"/>
      <protection locked="0"/>
    </xf>
    <xf numFmtId="0" fontId="22" fillId="5" borderId="0" xfId="3" applyFont="1" applyFill="1" applyAlignment="1" applyProtection="1">
      <alignment horizontal="center"/>
      <protection locked="0"/>
    </xf>
    <xf numFmtId="0" fontId="21" fillId="5" borderId="4" xfId="3" applyFont="1" applyFill="1" applyBorder="1" applyAlignment="1" applyProtection="1">
      <alignment horizontal="center" vertical="center"/>
      <protection locked="0"/>
    </xf>
    <xf numFmtId="0" fontId="21" fillId="5" borderId="0" xfId="3" applyFont="1" applyFill="1" applyAlignment="1">
      <alignment horizontal="center" vertical="center"/>
    </xf>
    <xf numFmtId="0" fontId="21" fillId="5" borderId="0" xfId="3" applyFont="1" applyFill="1" applyAlignment="1">
      <alignment horizontal="center"/>
    </xf>
    <xf numFmtId="0" fontId="17" fillId="5" borderId="0" xfId="3" applyFont="1" applyFill="1" applyAlignment="1" applyProtection="1">
      <alignment horizontal="center"/>
      <protection locked="0"/>
    </xf>
    <xf numFmtId="0" fontId="21" fillId="5" borderId="5" xfId="3" applyFont="1" applyFill="1" applyBorder="1" applyAlignment="1" applyProtection="1">
      <alignment horizontal="center" vertical="center"/>
      <protection locked="0"/>
    </xf>
    <xf numFmtId="0" fontId="21" fillId="5" borderId="0" xfId="3" applyFont="1" applyFill="1" applyAlignment="1" applyProtection="1">
      <alignment horizontal="center" vertical="top"/>
      <protection locked="0"/>
    </xf>
    <xf numFmtId="0" fontId="22" fillId="5" borderId="0" xfId="3" applyFont="1" applyFill="1" applyAlignment="1" applyProtection="1">
      <alignment horizontal="center" vertical="top"/>
      <protection locked="0"/>
    </xf>
    <xf numFmtId="0" fontId="21" fillId="4" borderId="0" xfId="3" applyFont="1" applyFill="1" applyAlignment="1" applyProtection="1">
      <alignment horizontal="center" vertical="center"/>
      <protection locked="0"/>
    </xf>
    <xf numFmtId="0" fontId="21" fillId="5" borderId="5" xfId="3" applyFont="1" applyFill="1" applyBorder="1" applyAlignment="1">
      <alignment horizontal="center" vertical="center"/>
    </xf>
    <xf numFmtId="0" fontId="21" fillId="5" borderId="0" xfId="3" applyFont="1" applyFill="1" applyAlignment="1">
      <alignment horizontal="center" vertical="top"/>
    </xf>
    <xf numFmtId="0" fontId="17" fillId="5" borderId="0" xfId="3" applyFont="1" applyFill="1" applyAlignment="1" applyProtection="1">
      <alignment horizontal="center" vertical="top"/>
      <protection locked="0"/>
    </xf>
    <xf numFmtId="2" fontId="21" fillId="4" borderId="1" xfId="3" applyNumberFormat="1" applyFont="1" applyFill="1" applyBorder="1" applyAlignment="1" applyProtection="1">
      <alignment horizontal="center" vertical="center"/>
      <protection locked="0"/>
    </xf>
    <xf numFmtId="2" fontId="21" fillId="4" borderId="2" xfId="3" applyNumberFormat="1" applyFont="1" applyFill="1" applyBorder="1" applyAlignment="1" applyProtection="1">
      <alignment horizontal="center" vertical="center"/>
      <protection locked="0"/>
    </xf>
    <xf numFmtId="2" fontId="21" fillId="4" borderId="2" xfId="3" applyNumberFormat="1" applyFont="1" applyFill="1" applyBorder="1" applyAlignment="1">
      <alignment horizontal="center" vertical="center"/>
    </xf>
    <xf numFmtId="2" fontId="21" fillId="5" borderId="2" xfId="3" applyNumberFormat="1" applyFont="1" applyFill="1" applyBorder="1" applyAlignment="1" applyProtection="1">
      <alignment horizontal="center" vertical="center"/>
      <protection locked="0"/>
    </xf>
    <xf numFmtId="166" fontId="23" fillId="0" borderId="2" xfId="2" applyNumberFormat="1" applyFont="1" applyFill="1" applyBorder="1" applyAlignment="1" applyProtection="1">
      <alignment horizontal="center" vertical="center"/>
      <protection locked="0"/>
    </xf>
    <xf numFmtId="167" fontId="24" fillId="0" borderId="3" xfId="2" applyNumberFormat="1" applyFont="1" applyFill="1" applyBorder="1" applyAlignment="1" applyProtection="1">
      <alignment horizontal="center" vertical="center"/>
      <protection locked="0"/>
    </xf>
    <xf numFmtId="2" fontId="19" fillId="5" borderId="1" xfId="3" applyNumberFormat="1" applyFont="1" applyFill="1" applyBorder="1" applyAlignment="1">
      <alignment horizontal="center" vertical="center"/>
    </xf>
    <xf numFmtId="43" fontId="21" fillId="4" borderId="2" xfId="1" applyFont="1" applyFill="1" applyBorder="1" applyAlignment="1">
      <alignment horizontal="center" vertical="center"/>
    </xf>
    <xf numFmtId="0" fontId="25" fillId="0" borderId="0" xfId="3" applyFont="1"/>
    <xf numFmtId="2" fontId="21" fillId="4" borderId="0" xfId="3" applyNumberFormat="1" applyFont="1" applyFill="1" applyAlignment="1" applyProtection="1">
      <alignment horizontal="center" vertical="center"/>
      <protection locked="0"/>
    </xf>
    <xf numFmtId="168" fontId="18" fillId="4" borderId="0" xfId="2" applyNumberFormat="1" applyFont="1" applyFill="1" applyAlignment="1">
      <alignment vertical="center"/>
    </xf>
    <xf numFmtId="168" fontId="14" fillId="4" borderId="0" xfId="2" applyNumberFormat="1" applyFont="1" applyFill="1" applyAlignment="1">
      <alignment vertical="center"/>
    </xf>
    <xf numFmtId="2" fontId="19" fillId="4" borderId="0" xfId="3" applyNumberFormat="1" applyFont="1" applyFill="1" applyAlignment="1">
      <alignment horizontal="center" vertical="center"/>
    </xf>
    <xf numFmtId="10" fontId="26" fillId="4" borderId="4" xfId="3" applyNumberFormat="1" applyFont="1" applyFill="1" applyBorder="1" applyAlignment="1">
      <alignment horizontal="center" vertical="center"/>
    </xf>
    <xf numFmtId="0" fontId="21" fillId="4" borderId="0" xfId="3" applyFont="1" applyFill="1" applyAlignment="1">
      <alignment horizontal="center" vertical="center"/>
    </xf>
    <xf numFmtId="10" fontId="21" fillId="4" borderId="0" xfId="2" applyNumberFormat="1" applyFont="1" applyFill="1" applyBorder="1" applyAlignment="1">
      <alignment horizontal="center" vertical="center"/>
    </xf>
    <xf numFmtId="168" fontId="22" fillId="4" borderId="0" xfId="2" applyNumberFormat="1" applyFont="1" applyFill="1" applyBorder="1" applyAlignment="1">
      <alignment horizontal="center" vertical="center"/>
    </xf>
    <xf numFmtId="168" fontId="21" fillId="4" borderId="0" xfId="2" applyNumberFormat="1" applyFont="1" applyFill="1" applyBorder="1" applyAlignment="1">
      <alignment horizontal="center" vertical="center"/>
    </xf>
    <xf numFmtId="169" fontId="14" fillId="4" borderId="0" xfId="3" applyNumberFormat="1" applyFont="1" applyFill="1" applyAlignment="1">
      <alignment horizontal="center" vertical="center"/>
    </xf>
    <xf numFmtId="0" fontId="21" fillId="5" borderId="0" xfId="3" applyFont="1" applyFill="1" applyAlignment="1" applyProtection="1">
      <alignment horizontal="center" vertical="center"/>
      <protection locked="0"/>
    </xf>
    <xf numFmtId="168" fontId="22" fillId="5" borderId="0" xfId="2" applyNumberFormat="1" applyFont="1" applyFill="1" applyBorder="1" applyAlignment="1" applyProtection="1">
      <alignment horizontal="center" vertical="center"/>
      <protection locked="0"/>
    </xf>
    <xf numFmtId="0" fontId="14" fillId="5" borderId="0" xfId="3" applyFont="1" applyFill="1" applyAlignment="1">
      <alignment horizontal="center" vertical="center"/>
    </xf>
    <xf numFmtId="168" fontId="14" fillId="5" borderId="0" xfId="2" applyNumberFormat="1" applyFont="1" applyFill="1" applyBorder="1" applyAlignment="1">
      <alignment horizontal="center" vertical="center"/>
    </xf>
    <xf numFmtId="0" fontId="21" fillId="5" borderId="0" xfId="3" applyFont="1" applyFill="1" applyAlignment="1">
      <alignment horizontal="center" vertical="center"/>
    </xf>
    <xf numFmtId="0" fontId="19" fillId="5" borderId="6" xfId="3" applyFont="1" applyFill="1" applyBorder="1" applyAlignment="1" applyProtection="1">
      <alignment horizontal="center" vertical="center"/>
      <protection locked="0"/>
    </xf>
    <xf numFmtId="2" fontId="21" fillId="4" borderId="7" xfId="3" applyNumberFormat="1" applyFont="1" applyFill="1" applyBorder="1" applyAlignment="1">
      <alignment horizontal="center" vertical="center"/>
    </xf>
    <xf numFmtId="2" fontId="21" fillId="4" borderId="8" xfId="3" applyNumberFormat="1" applyFont="1" applyFill="1" applyBorder="1" applyAlignment="1">
      <alignment horizontal="center" vertical="center"/>
    </xf>
    <xf numFmtId="2" fontId="21" fillId="5" borderId="8" xfId="3" applyNumberFormat="1" applyFont="1" applyFill="1" applyBorder="1" applyAlignment="1">
      <alignment horizontal="center" vertical="center"/>
    </xf>
    <xf numFmtId="166" fontId="21" fillId="4" borderId="8" xfId="2" applyNumberFormat="1" applyFont="1" applyFill="1" applyBorder="1" applyAlignment="1">
      <alignment horizontal="center" vertical="center"/>
    </xf>
    <xf numFmtId="170" fontId="21" fillId="4" borderId="9" xfId="2" applyNumberFormat="1" applyFont="1" applyFill="1" applyBorder="1" applyAlignment="1">
      <alignment horizontal="center" vertical="center"/>
    </xf>
    <xf numFmtId="169" fontId="21" fillId="4" borderId="0" xfId="3" applyNumberFormat="1" applyFont="1" applyFill="1" applyAlignment="1" applyProtection="1">
      <alignment horizontal="center" vertical="center"/>
      <protection locked="0"/>
    </xf>
    <xf numFmtId="168" fontId="21" fillId="4" borderId="9" xfId="2" applyNumberFormat="1" applyFont="1" applyFill="1" applyBorder="1" applyAlignment="1">
      <alignment horizontal="center" vertical="center"/>
    </xf>
    <xf numFmtId="2" fontId="21" fillId="5" borderId="10" xfId="3" applyNumberFormat="1" applyFont="1" applyFill="1" applyBorder="1" applyAlignment="1">
      <alignment horizontal="center" vertical="center"/>
    </xf>
    <xf numFmtId="0" fontId="14" fillId="4" borderId="0" xfId="3" applyFont="1" applyFill="1"/>
    <xf numFmtId="166" fontId="21" fillId="4" borderId="7" xfId="2" applyNumberFormat="1" applyFont="1" applyFill="1" applyBorder="1" applyAlignment="1">
      <alignment horizontal="center" vertical="center"/>
    </xf>
    <xf numFmtId="0" fontId="14" fillId="0" borderId="0" xfId="3" applyFont="1"/>
    <xf numFmtId="0" fontId="19" fillId="5" borderId="11" xfId="3" applyFont="1" applyFill="1" applyBorder="1" applyAlignment="1" applyProtection="1">
      <alignment horizontal="center" vertical="center"/>
      <protection locked="0"/>
    </xf>
    <xf numFmtId="2" fontId="21" fillId="4" borderId="12" xfId="3" applyNumberFormat="1" applyFont="1" applyFill="1" applyBorder="1" applyAlignment="1">
      <alignment horizontal="center" vertical="center"/>
    </xf>
    <xf numFmtId="2" fontId="21" fillId="4" borderId="13" xfId="3" applyNumberFormat="1" applyFont="1" applyFill="1" applyBorder="1" applyAlignment="1">
      <alignment horizontal="center" vertical="center"/>
    </xf>
    <xf numFmtId="2" fontId="21" fillId="5" borderId="13" xfId="3" applyNumberFormat="1" applyFont="1" applyFill="1" applyBorder="1" applyAlignment="1">
      <alignment horizontal="center" vertical="center"/>
    </xf>
    <xf numFmtId="166" fontId="21" fillId="4" borderId="13" xfId="2" applyNumberFormat="1" applyFont="1" applyFill="1" applyBorder="1" applyAlignment="1">
      <alignment horizontal="center" vertical="center"/>
    </xf>
    <xf numFmtId="170" fontId="22" fillId="4" borderId="14" xfId="2" applyNumberFormat="1" applyFont="1" applyFill="1" applyBorder="1" applyAlignment="1">
      <alignment horizontal="center" vertical="center"/>
    </xf>
    <xf numFmtId="168" fontId="22" fillId="4" borderId="14" xfId="2" applyNumberFormat="1" applyFont="1" applyFill="1" applyBorder="1" applyAlignment="1">
      <alignment horizontal="center" vertical="center"/>
    </xf>
    <xf numFmtId="2" fontId="21" fillId="5" borderId="15" xfId="3" applyNumberFormat="1" applyFont="1" applyFill="1" applyBorder="1" applyAlignment="1">
      <alignment horizontal="center" vertical="center"/>
    </xf>
    <xf numFmtId="166" fontId="21" fillId="4" borderId="12" xfId="2" applyNumberFormat="1" applyFont="1" applyFill="1" applyBorder="1" applyAlignment="1">
      <alignment horizontal="center" vertical="center"/>
    </xf>
    <xf numFmtId="2" fontId="21" fillId="5" borderId="16" xfId="3" applyNumberFormat="1" applyFont="1" applyFill="1" applyBorder="1" applyAlignment="1">
      <alignment horizontal="center" vertical="center"/>
    </xf>
    <xf numFmtId="166" fontId="27" fillId="4" borderId="13" xfId="2" applyNumberFormat="1" applyFont="1" applyFill="1" applyBorder="1" applyAlignment="1">
      <alignment horizontal="center" vertical="center"/>
    </xf>
    <xf numFmtId="170" fontId="28" fillId="4" borderId="14" xfId="2" applyNumberFormat="1" applyFont="1" applyFill="1" applyBorder="1" applyAlignment="1">
      <alignment horizontal="center" vertical="center"/>
    </xf>
    <xf numFmtId="2" fontId="21" fillId="4" borderId="12" xfId="3" applyNumberFormat="1" applyFont="1" applyFill="1" applyBorder="1" applyAlignment="1" applyProtection="1">
      <alignment horizontal="center" vertical="center"/>
      <protection locked="0"/>
    </xf>
    <xf numFmtId="2" fontId="21" fillId="4" borderId="13" xfId="3" applyNumberFormat="1" applyFont="1" applyFill="1" applyBorder="1" applyAlignment="1" applyProtection="1">
      <alignment horizontal="center" vertical="center"/>
      <protection locked="0"/>
    </xf>
    <xf numFmtId="2" fontId="21" fillId="5" borderId="13" xfId="3" applyNumberFormat="1" applyFont="1" applyFill="1" applyBorder="1" applyAlignment="1" applyProtection="1">
      <alignment horizontal="center" vertical="center"/>
      <protection locked="0"/>
    </xf>
    <xf numFmtId="169" fontId="21" fillId="4" borderId="0" xfId="3" applyNumberFormat="1" applyFont="1" applyFill="1" applyAlignment="1">
      <alignment horizontal="center" vertical="center"/>
    </xf>
    <xf numFmtId="171" fontId="21" fillId="4" borderId="13" xfId="2" applyNumberFormat="1" applyFont="1" applyFill="1" applyBorder="1" applyAlignment="1">
      <alignment horizontal="center" vertical="center"/>
    </xf>
    <xf numFmtId="0" fontId="19" fillId="5" borderId="17" xfId="3" applyFont="1" applyFill="1" applyBorder="1" applyAlignment="1" applyProtection="1">
      <alignment horizontal="center" vertical="center"/>
      <protection locked="0"/>
    </xf>
    <xf numFmtId="2" fontId="21" fillId="4" borderId="18" xfId="3" applyNumberFormat="1" applyFont="1" applyFill="1" applyBorder="1" applyAlignment="1">
      <alignment horizontal="center" vertical="center"/>
    </xf>
    <xf numFmtId="2" fontId="21" fillId="4" borderId="19" xfId="3" applyNumberFormat="1" applyFont="1" applyFill="1" applyBorder="1" applyAlignment="1">
      <alignment horizontal="center" vertical="center"/>
    </xf>
    <xf numFmtId="2" fontId="21" fillId="5" borderId="19" xfId="3" applyNumberFormat="1" applyFont="1" applyFill="1" applyBorder="1" applyAlignment="1">
      <alignment horizontal="center" vertical="center"/>
    </xf>
    <xf numFmtId="166" fontId="21" fillId="4" borderId="19" xfId="2" applyNumberFormat="1" applyFont="1" applyFill="1" applyBorder="1" applyAlignment="1">
      <alignment horizontal="center" vertical="center"/>
    </xf>
    <xf numFmtId="170" fontId="22" fillId="4" borderId="20" xfId="2" applyNumberFormat="1" applyFont="1" applyFill="1" applyBorder="1" applyAlignment="1">
      <alignment horizontal="center" vertical="center"/>
    </xf>
    <xf numFmtId="168" fontId="22" fillId="4" borderId="20" xfId="2" applyNumberFormat="1" applyFont="1" applyFill="1" applyBorder="1" applyAlignment="1">
      <alignment horizontal="center" vertical="center"/>
    </xf>
    <xf numFmtId="2" fontId="21" fillId="5" borderId="21" xfId="3" applyNumberFormat="1" applyFont="1" applyFill="1" applyBorder="1" applyAlignment="1">
      <alignment horizontal="center" vertical="center"/>
    </xf>
    <xf numFmtId="166" fontId="21" fillId="4" borderId="18" xfId="2" applyNumberFormat="1" applyFont="1" applyFill="1" applyBorder="1" applyAlignment="1">
      <alignment horizontal="center" vertical="center"/>
    </xf>
    <xf numFmtId="0" fontId="17" fillId="0" borderId="0" xfId="3" applyFont="1" applyAlignment="1" applyProtection="1">
      <alignment horizontal="left" vertical="center"/>
      <protection locked="0"/>
    </xf>
    <xf numFmtId="0" fontId="29" fillId="0" borderId="0" xfId="3" applyFont="1" applyAlignment="1">
      <alignment vertical="center"/>
    </xf>
    <xf numFmtId="0" fontId="12" fillId="0" borderId="0" xfId="3" applyFont="1"/>
    <xf numFmtId="0" fontId="19" fillId="0" borderId="0" xfId="3" applyFont="1" applyAlignment="1">
      <alignment horizontal="left"/>
    </xf>
    <xf numFmtId="164" fontId="30" fillId="0" borderId="0" xfId="3" applyNumberFormat="1" applyFont="1" applyAlignment="1">
      <alignment horizontal="right" vertical="center"/>
    </xf>
    <xf numFmtId="0" fontId="19" fillId="0" borderId="0" xfId="3" applyFont="1" applyAlignment="1">
      <alignment horizontal="left" vertical="center"/>
    </xf>
    <xf numFmtId="0" fontId="31" fillId="0" borderId="0" xfId="3" applyFont="1" applyAlignment="1">
      <alignment horizontal="right"/>
    </xf>
    <xf numFmtId="165" fontId="30" fillId="0" borderId="0" xfId="3" applyNumberFormat="1" applyFont="1" applyAlignment="1">
      <alignment horizontal="right"/>
    </xf>
    <xf numFmtId="0" fontId="19" fillId="0" borderId="0" xfId="3" applyFont="1" applyAlignment="1">
      <alignment horizontal="left" vertical="top"/>
    </xf>
    <xf numFmtId="0" fontId="31" fillId="0" borderId="0" xfId="3" applyFont="1" applyAlignment="1">
      <alignment horizontal="right" vertical="top"/>
    </xf>
    <xf numFmtId="165" fontId="30" fillId="0" borderId="0" xfId="3" applyNumberFormat="1" applyFont="1" applyAlignment="1">
      <alignment horizontal="right" vertical="top"/>
    </xf>
    <xf numFmtId="0" fontId="14" fillId="0" borderId="0" xfId="3" applyFont="1" applyAlignment="1">
      <alignment horizontal="left" vertical="center"/>
    </xf>
    <xf numFmtId="0" fontId="32" fillId="0" borderId="0" xfId="3" quotePrefix="1" applyFont="1" applyAlignment="1">
      <alignment vertical="top"/>
    </xf>
    <xf numFmtId="0" fontId="14" fillId="0" borderId="0" xfId="3" applyFont="1" applyAlignment="1">
      <alignment horizontal="center" vertical="center"/>
    </xf>
    <xf numFmtId="0" fontId="17" fillId="0" borderId="0" xfId="3" applyFont="1" applyAlignment="1">
      <alignment vertical="center"/>
    </xf>
    <xf numFmtId="0" fontId="14" fillId="5" borderId="0" xfId="3" applyFont="1" applyFill="1"/>
    <xf numFmtId="0" fontId="14" fillId="4" borderId="0" xfId="3" applyFont="1" applyFill="1" applyAlignment="1">
      <alignment horizontal="center"/>
    </xf>
    <xf numFmtId="0" fontId="17" fillId="4" borderId="0" xfId="3" applyFont="1" applyFill="1" applyAlignment="1">
      <alignment horizontal="center"/>
    </xf>
    <xf numFmtId="0" fontId="20" fillId="5" borderId="22" xfId="3" quotePrefix="1" applyFont="1" applyFill="1" applyBorder="1" applyAlignment="1">
      <alignment horizontal="center" vertical="center" wrapText="1"/>
    </xf>
    <xf numFmtId="0" fontId="20" fillId="5" borderId="23" xfId="3" applyFont="1" applyFill="1" applyBorder="1" applyAlignment="1">
      <alignment horizontal="center" vertical="center"/>
    </xf>
    <xf numFmtId="0" fontId="20" fillId="5" borderId="4" xfId="3" applyFont="1" applyFill="1" applyBorder="1" applyAlignment="1">
      <alignment horizontal="center" vertical="center"/>
    </xf>
    <xf numFmtId="0" fontId="20" fillId="5" borderId="6" xfId="3" applyFont="1" applyFill="1" applyBorder="1" applyAlignment="1">
      <alignment horizontal="center" vertical="center"/>
    </xf>
    <xf numFmtId="0" fontId="20" fillId="5" borderId="23" xfId="3" applyFont="1" applyFill="1" applyBorder="1" applyAlignment="1">
      <alignment vertical="center"/>
    </xf>
    <xf numFmtId="9" fontId="33" fillId="5" borderId="4" xfId="2" applyFont="1" applyFill="1" applyBorder="1" applyAlignment="1">
      <alignment horizontal="center" vertical="center"/>
    </xf>
    <xf numFmtId="0" fontId="20" fillId="6" borderId="6" xfId="3" applyFont="1" applyFill="1" applyBorder="1" applyAlignment="1">
      <alignment horizontal="center" vertical="center"/>
    </xf>
    <xf numFmtId="0" fontId="20" fillId="5" borderId="24" xfId="3" applyFont="1" applyFill="1" applyBorder="1" applyAlignment="1">
      <alignment horizontal="center" vertical="center"/>
    </xf>
    <xf numFmtId="0" fontId="20" fillId="5" borderId="5" xfId="3" applyFont="1" applyFill="1" applyBorder="1" applyAlignment="1">
      <alignment horizontal="center" vertical="center"/>
    </xf>
    <xf numFmtId="0" fontId="20" fillId="5" borderId="17" xfId="3" applyFont="1" applyFill="1" applyBorder="1" applyAlignment="1">
      <alignment horizontal="center" vertical="center"/>
    </xf>
    <xf numFmtId="0" fontId="20" fillId="5" borderId="24" xfId="3" applyFont="1" applyFill="1" applyBorder="1" applyAlignment="1">
      <alignment vertical="center"/>
    </xf>
    <xf numFmtId="9" fontId="33" fillId="5" borderId="5" xfId="2" applyFont="1" applyFill="1" applyBorder="1" applyAlignment="1">
      <alignment horizontal="center" vertical="center"/>
    </xf>
    <xf numFmtId="0" fontId="20" fillId="6" borderId="17" xfId="3" applyFont="1" applyFill="1" applyBorder="1" applyAlignment="1">
      <alignment horizontal="center" vertical="center"/>
    </xf>
    <xf numFmtId="0" fontId="21" fillId="5" borderId="0" xfId="3" applyFont="1" applyFill="1" applyAlignment="1">
      <alignment horizontal="center" vertical="center" wrapText="1"/>
    </xf>
    <xf numFmtId="172" fontId="34" fillId="4" borderId="0" xfId="1" applyNumberFormat="1" applyFont="1" applyFill="1" applyBorder="1" applyAlignment="1" applyProtection="1">
      <alignment horizontal="right" vertical="center"/>
      <protection locked="0"/>
    </xf>
    <xf numFmtId="172" fontId="34" fillId="4" borderId="0" xfId="1" applyNumberFormat="1" applyFont="1" applyFill="1" applyBorder="1" applyAlignment="1">
      <alignment horizontal="right" vertical="center"/>
    </xf>
    <xf numFmtId="172" fontId="20" fillId="5" borderId="11" xfId="1" applyNumberFormat="1" applyFont="1" applyFill="1" applyBorder="1" applyAlignment="1">
      <alignment horizontal="right" vertical="center"/>
    </xf>
    <xf numFmtId="173" fontId="35" fillId="0" borderId="0" xfId="1" applyNumberFormat="1" applyFont="1" applyFill="1" applyBorder="1" applyAlignment="1">
      <alignment horizontal="right"/>
    </xf>
    <xf numFmtId="174" fontId="35" fillId="0" borderId="0" xfId="1" applyNumberFormat="1" applyFont="1" applyFill="1" applyBorder="1" applyAlignment="1">
      <alignment horizontal="right"/>
    </xf>
    <xf numFmtId="172" fontId="34" fillId="6" borderId="11" xfId="1" applyNumberFormat="1" applyFont="1" applyFill="1" applyBorder="1" applyAlignment="1">
      <alignment horizontal="right" vertical="center"/>
    </xf>
    <xf numFmtId="172" fontId="34" fillId="4" borderId="13" xfId="1" applyNumberFormat="1" applyFont="1" applyFill="1" applyBorder="1" applyAlignment="1">
      <alignment horizontal="right" vertical="center"/>
    </xf>
    <xf numFmtId="172" fontId="20" fillId="5" borderId="16" xfId="1" applyNumberFormat="1" applyFont="1" applyFill="1" applyBorder="1" applyAlignment="1">
      <alignment horizontal="right" vertical="center"/>
    </xf>
    <xf numFmtId="173" fontId="35" fillId="0" borderId="12" xfId="1" applyNumberFormat="1" applyFont="1" applyFill="1" applyBorder="1" applyAlignment="1">
      <alignment horizontal="right"/>
    </xf>
    <xf numFmtId="174" fontId="35" fillId="0" borderId="13" xfId="1" applyNumberFormat="1" applyFont="1" applyFill="1" applyBorder="1" applyAlignment="1">
      <alignment horizontal="right"/>
    </xf>
    <xf numFmtId="172" fontId="34" fillId="6" borderId="16" xfId="1" applyNumberFormat="1" applyFont="1" applyFill="1" applyBorder="1" applyAlignment="1">
      <alignment horizontal="right" vertical="center"/>
    </xf>
    <xf numFmtId="0" fontId="19" fillId="5" borderId="1" xfId="3" applyFont="1" applyFill="1" applyBorder="1" applyAlignment="1">
      <alignment horizontal="center" vertical="center" wrapText="1"/>
    </xf>
    <xf numFmtId="172" fontId="20" fillId="5" borderId="2" xfId="1" applyNumberFormat="1" applyFont="1" applyFill="1" applyBorder="1" applyAlignment="1">
      <alignment horizontal="right" vertical="center"/>
    </xf>
    <xf numFmtId="172" fontId="20" fillId="5" borderId="25" xfId="1" applyNumberFormat="1" applyFont="1" applyFill="1" applyBorder="1" applyAlignment="1">
      <alignment horizontal="right" vertical="center"/>
    </xf>
    <xf numFmtId="173" fontId="35" fillId="5" borderId="1" xfId="1" applyNumberFormat="1" applyFont="1" applyFill="1" applyBorder="1" applyAlignment="1">
      <alignment horizontal="right"/>
    </xf>
    <xf numFmtId="174" fontId="35" fillId="5" borderId="2" xfId="1" applyNumberFormat="1" applyFont="1" applyFill="1" applyBorder="1" applyAlignment="1">
      <alignment horizontal="right"/>
    </xf>
    <xf numFmtId="172" fontId="20" fillId="6" borderId="25" xfId="1" applyNumberFormat="1" applyFont="1" applyFill="1" applyBorder="1" applyAlignment="1">
      <alignment horizontal="right" vertical="center"/>
    </xf>
    <xf numFmtId="0" fontId="17" fillId="0" borderId="0" xfId="3" applyFont="1"/>
    <xf numFmtId="174" fontId="35" fillId="0" borderId="0" xfId="2" applyNumberFormat="1" applyFont="1" applyFill="1" applyBorder="1"/>
    <xf numFmtId="172" fontId="34" fillId="6" borderId="11" xfId="1" applyNumberFormat="1" applyFont="1" applyFill="1" applyBorder="1" applyAlignment="1" applyProtection="1">
      <alignment horizontal="right" vertical="center"/>
      <protection locked="0"/>
    </xf>
    <xf numFmtId="173" fontId="35" fillId="0" borderId="13" xfId="1" applyNumberFormat="1" applyFont="1" applyFill="1" applyBorder="1" applyAlignment="1">
      <alignment horizontal="right"/>
    </xf>
    <xf numFmtId="174" fontId="35" fillId="0" borderId="13" xfId="2" applyNumberFormat="1" applyFont="1" applyFill="1" applyBorder="1"/>
    <xf numFmtId="173" fontId="35" fillId="5" borderId="2" xfId="1" applyNumberFormat="1" applyFont="1" applyFill="1" applyBorder="1" applyAlignment="1">
      <alignment horizontal="right"/>
    </xf>
    <xf numFmtId="174" fontId="35" fillId="5" borderId="2" xfId="2" applyNumberFormat="1" applyFont="1" applyFill="1" applyBorder="1"/>
    <xf numFmtId="0" fontId="36" fillId="5" borderId="1" xfId="3" applyFont="1" applyFill="1" applyBorder="1" applyAlignment="1" applyProtection="1">
      <alignment horizontal="center" vertical="center"/>
      <protection locked="0"/>
    </xf>
    <xf numFmtId="175" fontId="36" fillId="5" borderId="2" xfId="3" applyNumberFormat="1" applyFont="1" applyFill="1" applyBorder="1" applyAlignment="1" applyProtection="1">
      <alignment horizontal="center" vertical="center"/>
      <protection locked="0"/>
    </xf>
    <xf numFmtId="175" fontId="36" fillId="5" borderId="25" xfId="3" applyNumberFormat="1" applyFont="1" applyFill="1" applyBorder="1" applyAlignment="1" applyProtection="1">
      <alignment horizontal="center" vertical="center"/>
      <protection locked="0"/>
    </xf>
    <xf numFmtId="174" fontId="35" fillId="5" borderId="3" xfId="2" applyNumberFormat="1" applyFont="1" applyFill="1" applyBorder="1"/>
    <xf numFmtId="175" fontId="36" fillId="6" borderId="25" xfId="3" applyNumberFormat="1" applyFont="1" applyFill="1" applyBorder="1" applyAlignment="1" applyProtection="1">
      <alignment horizontal="center" vertical="center"/>
      <protection locked="0"/>
    </xf>
    <xf numFmtId="0" fontId="21" fillId="5" borderId="1" xfId="3" applyFont="1" applyFill="1" applyBorder="1" applyAlignment="1">
      <alignment horizontal="center" vertical="center" wrapText="1"/>
    </xf>
    <xf numFmtId="2" fontId="34" fillId="4" borderId="2" xfId="1" applyNumberFormat="1" applyFont="1" applyFill="1" applyBorder="1" applyAlignment="1">
      <alignment horizontal="right" vertical="center"/>
    </xf>
    <xf numFmtId="2" fontId="20" fillId="4" borderId="25" xfId="1" applyNumberFormat="1" applyFont="1" applyFill="1" applyBorder="1" applyAlignment="1">
      <alignment horizontal="right" vertical="center"/>
    </xf>
    <xf numFmtId="0" fontId="1" fillId="0" borderId="2" xfId="5" applyBorder="1"/>
    <xf numFmtId="168" fontId="0" fillId="0" borderId="3" xfId="2" applyNumberFormat="1" applyFont="1" applyBorder="1"/>
    <xf numFmtId="2" fontId="34" fillId="6" borderId="11" xfId="1" applyNumberFormat="1" applyFont="1" applyFill="1" applyBorder="1" applyAlignment="1">
      <alignment horizontal="right" vertical="center"/>
    </xf>
  </cellXfs>
  <cellStyles count="6">
    <cellStyle name="Comma" xfId="1" builtinId="3"/>
    <cellStyle name="Normal" xfId="0" builtinId="0"/>
    <cellStyle name="Normal 2" xfId="5" xr:uid="{B7978E6C-BBFE-40B8-A062-35654EB614B6}"/>
    <cellStyle name="Normal 7" xfId="3" xr:uid="{CFDA7A83-6F79-4402-BD8A-CBC4F77BD83E}"/>
    <cellStyle name="Normal_sce25" xfId="4" xr:uid="{1783A23D-F059-404B-BFBE-A92C75668241}"/>
    <cellStyle name="Percent" xfId="2" builtinId="5"/>
  </cellStyles>
  <dxfs count="17">
    <dxf>
      <font>
        <condense val="0"/>
        <extend val="0"/>
        <color indexed="13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458505</xdr:colOff>
      <xdr:row>0</xdr:row>
      <xdr:rowOff>23812</xdr:rowOff>
    </xdr:from>
    <xdr:to>
      <xdr:col>24</xdr:col>
      <xdr:colOff>396404</xdr:colOff>
      <xdr:row>2</xdr:row>
      <xdr:rowOff>176585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B74C3CA-8E5A-44A3-AE3A-DCDB6FAD0D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983505" y="23812"/>
          <a:ext cx="1477139" cy="1090033"/>
        </a:xfrm>
        <a:prstGeom prst="rect">
          <a:avLst/>
        </a:prstGeom>
      </xdr:spPr>
    </xdr:pic>
    <xdr:clientData/>
  </xdr:twoCellAnchor>
  <xdr:oneCellAnchor>
    <xdr:from>
      <xdr:col>2</xdr:col>
      <xdr:colOff>333371</xdr:colOff>
      <xdr:row>58</xdr:row>
      <xdr:rowOff>63500</xdr:rowOff>
    </xdr:from>
    <xdr:ext cx="182567" cy="133766"/>
    <xdr:sp macro="" textlink="">
      <xdr:nvSpPr>
        <xdr:cNvPr id="3" name="Right Arrow 11">
          <a:extLst>
            <a:ext uri="{FF2B5EF4-FFF2-40B4-BE49-F238E27FC236}">
              <a16:creationId xmlns:a16="http://schemas.microsoft.com/office/drawing/2014/main" id="{308C714C-F151-48BD-9CA3-99701225DD96}"/>
            </a:ext>
          </a:extLst>
        </xdr:cNvPr>
        <xdr:cNvSpPr>
          <a:spLocks/>
        </xdr:cNvSpPr>
      </xdr:nvSpPr>
      <xdr:spPr>
        <a:xfrm>
          <a:off x="1598291" y="10457180"/>
          <a:ext cx="182567" cy="133766"/>
        </a:xfrm>
        <a:prstGeom prst="rightArrow">
          <a:avLst/>
        </a:prstGeom>
        <a:solidFill>
          <a:schemeClr val="tx1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716CFC-44E1-46A7-9095-DD5C5748ABF9}">
  <sheetPr codeName="Sheet36">
    <tabColor rgb="FFFF0000"/>
    <outlinePr showOutlineSymbols="0"/>
    <pageSetUpPr fitToPage="1"/>
  </sheetPr>
  <dimension ref="A1:AI60"/>
  <sheetViews>
    <sheetView showGridLines="0" tabSelected="1" showOutlineSymbols="0" topLeftCell="A2" zoomScale="96" zoomScaleNormal="96" workbookViewId="0">
      <selection activeCell="AA3" sqref="AA3"/>
    </sheetView>
  </sheetViews>
  <sheetFormatPr defaultColWidth="9.44140625" defaultRowHeight="12.6" x14ac:dyDescent="0.25"/>
  <cols>
    <col min="1" max="1" width="17.44140625" style="21" customWidth="1"/>
    <col min="2" max="2" width="1" style="21" customWidth="1"/>
    <col min="3" max="7" width="7.44140625" style="21" customWidth="1"/>
    <col min="8" max="8" width="7.6640625" style="21" customWidth="1"/>
    <col min="9" max="9" width="0.5546875" style="21" customWidth="1"/>
    <col min="10" max="15" width="7.44140625" style="21" customWidth="1"/>
    <col min="16" max="16" width="0.5546875" style="21" customWidth="1"/>
    <col min="17" max="22" width="7.44140625" style="21" customWidth="1"/>
    <col min="23" max="23" width="0.5546875" style="21" customWidth="1"/>
    <col min="24" max="24" width="7" style="21" customWidth="1"/>
    <col min="25" max="26" width="7.44140625" style="21" customWidth="1"/>
    <col min="27" max="27" width="9.44140625" style="21" customWidth="1"/>
    <col min="28" max="29" width="2.5546875" style="21" customWidth="1"/>
    <col min="30" max="31" width="9.44140625" style="21" customWidth="1"/>
    <col min="32" max="33" width="9.44140625" style="21"/>
    <col min="34" max="34" width="3.44140625" style="21" customWidth="1"/>
    <col min="35" max="16384" width="9.44140625" style="21"/>
  </cols>
  <sheetData>
    <row r="1" spans="1:35" s="5" customFormat="1" ht="56.1" customHeight="1" x14ac:dyDescent="0.25">
      <c r="A1" s="1" t="s">
        <v>0</v>
      </c>
      <c r="B1" s="2"/>
      <c r="C1" s="2"/>
      <c r="D1" s="3"/>
      <c r="E1" s="3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4"/>
      <c r="AA1" s="4" t="s">
        <v>1</v>
      </c>
      <c r="AD1" s="6">
        <v>1</v>
      </c>
      <c r="AE1" s="7">
        <v>0</v>
      </c>
      <c r="AF1" s="7"/>
      <c r="AG1" s="7">
        <v>0</v>
      </c>
      <c r="AH1" s="7">
        <v>0</v>
      </c>
      <c r="AI1" s="7">
        <v>0</v>
      </c>
    </row>
    <row r="2" spans="1:35" s="13" customFormat="1" ht="18" customHeight="1" x14ac:dyDescent="0.25">
      <c r="A2" s="8"/>
      <c r="B2" s="9"/>
      <c r="C2" s="9"/>
      <c r="D2" s="10"/>
      <c r="E2" s="10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  <c r="Z2" s="11"/>
      <c r="AA2" s="12" t="s">
        <v>2</v>
      </c>
      <c r="AD2" s="14"/>
      <c r="AF2" s="15"/>
    </row>
    <row r="3" spans="1:35" s="5" customFormat="1" ht="15" customHeight="1" x14ac:dyDescent="0.25">
      <c r="A3" s="16"/>
      <c r="B3" s="17"/>
      <c r="C3" s="18"/>
      <c r="D3" s="19"/>
      <c r="E3" s="19"/>
      <c r="F3" s="18"/>
      <c r="G3" s="18"/>
      <c r="H3" s="18"/>
      <c r="I3" s="18"/>
      <c r="J3" s="18"/>
      <c r="K3" s="18"/>
      <c r="L3" s="18"/>
      <c r="M3" s="18"/>
      <c r="N3" s="18"/>
      <c r="Y3" s="20"/>
      <c r="Z3" s="21"/>
      <c r="AA3" s="22"/>
    </row>
    <row r="4" spans="1:35" ht="14.4" x14ac:dyDescent="0.25">
      <c r="A4" s="16"/>
      <c r="Y4" s="23">
        <v>45</v>
      </c>
      <c r="Z4" s="23"/>
      <c r="AA4" s="23"/>
    </row>
    <row r="5" spans="1:35" ht="15.6" x14ac:dyDescent="0.3">
      <c r="A5" s="24" t="s">
        <v>3</v>
      </c>
      <c r="B5" s="25"/>
      <c r="C5" s="25"/>
      <c r="D5" s="25"/>
      <c r="E5" s="25"/>
      <c r="F5" s="25"/>
      <c r="G5" s="25"/>
      <c r="H5" s="25"/>
      <c r="I5" s="25"/>
      <c r="J5" s="25"/>
      <c r="Y5" s="26"/>
      <c r="Z5" s="27" t="s">
        <v>4</v>
      </c>
      <c r="AA5" s="28">
        <v>45600</v>
      </c>
      <c r="AE5" s="5"/>
      <c r="AF5" s="5"/>
      <c r="AG5" s="5"/>
      <c r="AH5" s="5"/>
      <c r="AI5" s="5"/>
    </row>
    <row r="6" spans="1:35" ht="13.2" x14ac:dyDescent="0.25">
      <c r="Y6" s="26"/>
      <c r="Z6" s="29" t="s">
        <v>5</v>
      </c>
      <c r="AA6" s="30">
        <v>45606</v>
      </c>
      <c r="AE6" s="5"/>
      <c r="AF6" s="5"/>
      <c r="AG6" s="5"/>
      <c r="AH6" s="5"/>
      <c r="AI6" s="5"/>
    </row>
    <row r="7" spans="1:35" s="25" customFormat="1" ht="15.6" x14ac:dyDescent="0.3">
      <c r="A7" s="31" t="s">
        <v>6</v>
      </c>
      <c r="B7" s="31"/>
      <c r="C7" s="31"/>
      <c r="D7" s="31"/>
      <c r="E7" s="31"/>
      <c r="F7" s="31"/>
      <c r="G7" s="31"/>
      <c r="H7" s="31"/>
      <c r="I7" s="31"/>
      <c r="J7" s="31"/>
      <c r="K7" s="31"/>
      <c r="L7" s="31"/>
      <c r="M7" s="31"/>
      <c r="N7" s="31"/>
      <c r="O7" s="31"/>
      <c r="P7" s="31"/>
      <c r="Q7" s="31"/>
      <c r="R7" s="31"/>
      <c r="S7" s="31"/>
      <c r="T7" s="31"/>
      <c r="U7" s="31"/>
      <c r="V7" s="31"/>
      <c r="W7" s="31"/>
      <c r="X7" s="31"/>
      <c r="Y7" s="31"/>
      <c r="Z7" s="31"/>
      <c r="AA7" s="32"/>
      <c r="AB7" s="33"/>
      <c r="AC7" s="33"/>
      <c r="AD7" s="33"/>
      <c r="AE7" s="5"/>
      <c r="AF7" s="5"/>
      <c r="AG7" s="5"/>
      <c r="AH7" s="5"/>
      <c r="AI7" s="5"/>
    </row>
    <row r="8" spans="1:35" s="25" customFormat="1" ht="15.6" x14ac:dyDescent="0.3">
      <c r="A8" s="31" t="s">
        <v>7</v>
      </c>
      <c r="B8" s="31"/>
      <c r="C8" s="31"/>
      <c r="D8" s="31"/>
      <c r="E8" s="31"/>
      <c r="F8" s="31"/>
      <c r="G8" s="31"/>
      <c r="H8" s="31"/>
      <c r="I8" s="31"/>
      <c r="J8" s="31"/>
      <c r="K8" s="31"/>
      <c r="L8" s="31"/>
      <c r="M8" s="31"/>
      <c r="N8" s="31"/>
      <c r="O8" s="31"/>
      <c r="P8" s="31"/>
      <c r="Q8" s="31"/>
      <c r="R8" s="31"/>
      <c r="S8" s="31"/>
      <c r="T8" s="31"/>
      <c r="U8" s="31"/>
      <c r="V8" s="31"/>
      <c r="W8" s="31"/>
      <c r="X8" s="31"/>
      <c r="Y8" s="31"/>
      <c r="Z8" s="31"/>
      <c r="AA8" s="32"/>
      <c r="AB8" s="33"/>
      <c r="AC8" s="33"/>
      <c r="AD8" s="33"/>
      <c r="AE8" s="5"/>
      <c r="AF8" s="5"/>
      <c r="AG8" s="5"/>
      <c r="AH8" s="5"/>
      <c r="AI8" s="5"/>
    </row>
    <row r="9" spans="1:35" s="25" customFormat="1" ht="14.4" thickBot="1" x14ac:dyDescent="0.35">
      <c r="A9" s="34"/>
      <c r="B9" s="34"/>
      <c r="C9" s="35"/>
      <c r="D9" s="35"/>
      <c r="E9" s="35"/>
      <c r="F9" s="35"/>
      <c r="G9" s="35"/>
      <c r="H9" s="36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4"/>
      <c r="AA9" s="34"/>
      <c r="AB9" s="33"/>
      <c r="AC9" s="33"/>
      <c r="AD9" s="33"/>
      <c r="AE9" s="5"/>
      <c r="AF9" s="5"/>
      <c r="AG9" s="5"/>
      <c r="AH9" s="5"/>
      <c r="AI9" s="5"/>
    </row>
    <row r="10" spans="1:35" s="25" customFormat="1" ht="14.4" thickBot="1" x14ac:dyDescent="0.35">
      <c r="A10" s="37" t="s">
        <v>8</v>
      </c>
      <c r="B10" s="34"/>
      <c r="C10" s="38" t="s">
        <v>9</v>
      </c>
      <c r="D10" s="39"/>
      <c r="E10" s="39"/>
      <c r="F10" s="39"/>
      <c r="G10" s="39"/>
      <c r="H10" s="40"/>
      <c r="I10" s="35"/>
      <c r="J10" s="38" t="s">
        <v>10</v>
      </c>
      <c r="K10" s="39"/>
      <c r="L10" s="39"/>
      <c r="M10" s="39"/>
      <c r="N10" s="39"/>
      <c r="O10" s="40"/>
      <c r="P10" s="35"/>
      <c r="Q10" s="38" t="s">
        <v>11</v>
      </c>
      <c r="R10" s="39"/>
      <c r="S10" s="39"/>
      <c r="T10" s="39"/>
      <c r="U10" s="39"/>
      <c r="V10" s="40"/>
      <c r="W10" s="35"/>
      <c r="X10" s="41" t="s">
        <v>12</v>
      </c>
      <c r="Y10" s="42"/>
      <c r="Z10" s="42"/>
      <c r="AA10" s="43"/>
      <c r="AB10" s="33"/>
      <c r="AC10" s="33"/>
      <c r="AD10" s="33"/>
      <c r="AE10" s="5"/>
      <c r="AF10" s="5"/>
      <c r="AG10" s="5"/>
      <c r="AH10" s="5"/>
      <c r="AI10" s="5"/>
    </row>
    <row r="11" spans="1:35" s="25" customFormat="1" ht="12" customHeight="1" x14ac:dyDescent="0.3">
      <c r="A11" s="34"/>
      <c r="B11" s="34"/>
      <c r="C11" s="44" t="s">
        <v>13</v>
      </c>
      <c r="D11" s="44" t="s">
        <v>14</v>
      </c>
      <c r="E11" s="44" t="s">
        <v>15</v>
      </c>
      <c r="F11" s="44" t="s">
        <v>16</v>
      </c>
      <c r="G11" s="45" t="s">
        <v>17</v>
      </c>
      <c r="H11" s="46"/>
      <c r="I11" s="35"/>
      <c r="J11" s="47" t="s">
        <v>18</v>
      </c>
      <c r="K11" s="47" t="s">
        <v>19</v>
      </c>
      <c r="L11" s="47" t="s">
        <v>20</v>
      </c>
      <c r="M11" s="47" t="s">
        <v>16</v>
      </c>
      <c r="N11" s="45" t="s">
        <v>17</v>
      </c>
      <c r="O11" s="45"/>
      <c r="P11" s="35"/>
      <c r="Q11" s="44" t="s">
        <v>13</v>
      </c>
      <c r="R11" s="44" t="s">
        <v>14</v>
      </c>
      <c r="S11" s="44" t="s">
        <v>15</v>
      </c>
      <c r="T11" s="44" t="s">
        <v>16</v>
      </c>
      <c r="U11" s="45" t="s">
        <v>17</v>
      </c>
      <c r="V11" s="46"/>
      <c r="W11" s="35"/>
      <c r="X11" s="48" t="s">
        <v>21</v>
      </c>
      <c r="Y11" s="49" t="s">
        <v>22</v>
      </c>
      <c r="Z11" s="45" t="s">
        <v>17</v>
      </c>
      <c r="AA11" s="45"/>
      <c r="AB11" s="33"/>
      <c r="AC11" s="33"/>
      <c r="AD11" s="33"/>
      <c r="AE11" s="5"/>
      <c r="AF11" s="5"/>
      <c r="AG11" s="5"/>
      <c r="AH11" s="5"/>
      <c r="AI11" s="5"/>
    </row>
    <row r="12" spans="1:35" s="25" customFormat="1" ht="12" customHeight="1" thickBot="1" x14ac:dyDescent="0.35">
      <c r="A12" s="50" t="s">
        <v>23</v>
      </c>
      <c r="B12" s="34"/>
      <c r="C12" s="51"/>
      <c r="D12" s="51"/>
      <c r="E12" s="51"/>
      <c r="F12" s="51"/>
      <c r="G12" s="52" t="s">
        <v>24</v>
      </c>
      <c r="H12" s="53" t="s">
        <v>25</v>
      </c>
      <c r="I12" s="54"/>
      <c r="J12" s="51"/>
      <c r="K12" s="51"/>
      <c r="L12" s="51"/>
      <c r="M12" s="51"/>
      <c r="N12" s="52" t="s">
        <v>24</v>
      </c>
      <c r="O12" s="53" t="s">
        <v>25</v>
      </c>
      <c r="P12" s="34"/>
      <c r="Q12" s="51"/>
      <c r="R12" s="51"/>
      <c r="S12" s="51"/>
      <c r="T12" s="51"/>
      <c r="U12" s="52" t="s">
        <v>24</v>
      </c>
      <c r="V12" s="53" t="s">
        <v>25</v>
      </c>
      <c r="W12" s="34"/>
      <c r="X12" s="55"/>
      <c r="Y12" s="56" t="s">
        <v>26</v>
      </c>
      <c r="Z12" s="52" t="s">
        <v>24</v>
      </c>
      <c r="AA12" s="52" t="s">
        <v>25</v>
      </c>
      <c r="AB12" s="33"/>
      <c r="AC12" s="33"/>
      <c r="AD12" s="33"/>
      <c r="AE12" s="33"/>
    </row>
    <row r="13" spans="1:35" s="25" customFormat="1" ht="16.8" thickBot="1" x14ac:dyDescent="0.35">
      <c r="A13" s="57" t="s">
        <v>27</v>
      </c>
      <c r="B13" s="34"/>
      <c r="C13" s="58">
        <v>548.43100000000004</v>
      </c>
      <c r="D13" s="59">
        <v>542.42200000000003</v>
      </c>
      <c r="E13" s="60"/>
      <c r="F13" s="61">
        <v>537.94799999999998</v>
      </c>
      <c r="G13" s="62">
        <v>3.8460000000000036</v>
      </c>
      <c r="H13" s="63">
        <v>7.2008717435996239E-3</v>
      </c>
      <c r="I13" s="54"/>
      <c r="J13" s="58">
        <v>395.80599999999998</v>
      </c>
      <c r="K13" s="59">
        <v>525.23400000000004</v>
      </c>
      <c r="L13" s="60">
        <v>534.697</v>
      </c>
      <c r="M13" s="61">
        <v>527.827</v>
      </c>
      <c r="N13" s="62">
        <v>4.5289999999999964</v>
      </c>
      <c r="O13" s="63">
        <v>8.6547244591035355E-3</v>
      </c>
      <c r="P13" s="34"/>
      <c r="Q13" s="58">
        <v>567.53800000000001</v>
      </c>
      <c r="R13" s="59">
        <v>552.27599999999995</v>
      </c>
      <c r="S13" s="60"/>
      <c r="T13" s="61">
        <v>506.649</v>
      </c>
      <c r="U13" s="62">
        <v>3.7320000000000277</v>
      </c>
      <c r="V13" s="63">
        <v>7.4207075919088261E-3</v>
      </c>
      <c r="W13" s="34"/>
      <c r="X13" s="64">
        <v>530.53869999999995</v>
      </c>
      <c r="Y13" s="65">
        <v>238.55157374100716</v>
      </c>
      <c r="Z13" s="62">
        <v>3.8972999999999729</v>
      </c>
      <c r="AA13" s="63">
        <v>7.40029173551493E-3</v>
      </c>
      <c r="AB13" s="33"/>
      <c r="AC13" s="33"/>
      <c r="AD13" s="33"/>
      <c r="AE13" s="33"/>
      <c r="AF13" s="66"/>
    </row>
    <row r="14" spans="1:35" s="25" customFormat="1" ht="2.1" customHeight="1" x14ac:dyDescent="0.3">
      <c r="A14" s="67"/>
      <c r="B14" s="34"/>
      <c r="C14" s="67"/>
      <c r="D14" s="35"/>
      <c r="E14" s="35"/>
      <c r="F14" s="35"/>
      <c r="G14" s="35"/>
      <c r="H14" s="68"/>
      <c r="I14" s="35"/>
      <c r="J14" s="35"/>
      <c r="K14" s="35"/>
      <c r="L14" s="35"/>
      <c r="M14" s="35"/>
      <c r="N14" s="35"/>
      <c r="O14" s="69"/>
      <c r="P14" s="34"/>
      <c r="Q14" s="67"/>
      <c r="R14" s="35"/>
      <c r="S14" s="35"/>
      <c r="T14" s="35"/>
      <c r="U14" s="35"/>
      <c r="V14" s="68"/>
      <c r="W14" s="34"/>
      <c r="X14" s="70"/>
      <c r="Y14" s="71"/>
      <c r="Z14" s="67"/>
      <c r="AA14" s="67"/>
      <c r="AB14" s="33"/>
      <c r="AC14" s="33"/>
      <c r="AD14" s="33"/>
      <c r="AE14" s="33"/>
    </row>
    <row r="15" spans="1:35" s="25" customFormat="1" ht="2.85" customHeight="1" x14ac:dyDescent="0.3">
      <c r="A15" s="72"/>
      <c r="B15" s="34"/>
      <c r="C15" s="72"/>
      <c r="D15" s="72"/>
      <c r="E15" s="72"/>
      <c r="F15" s="72"/>
      <c r="G15" s="73"/>
      <c r="H15" s="74"/>
      <c r="I15" s="72"/>
      <c r="J15" s="72"/>
      <c r="K15" s="72"/>
      <c r="L15" s="72"/>
      <c r="M15" s="72"/>
      <c r="N15" s="72"/>
      <c r="O15" s="75"/>
      <c r="P15" s="72"/>
      <c r="Q15" s="72"/>
      <c r="R15" s="72"/>
      <c r="S15" s="72"/>
      <c r="T15" s="72"/>
      <c r="U15" s="73"/>
      <c r="V15" s="74"/>
      <c r="W15" s="72"/>
      <c r="X15" s="72"/>
      <c r="Y15" s="72"/>
      <c r="Z15" s="76"/>
      <c r="AA15" s="76"/>
      <c r="AB15" s="33"/>
      <c r="AC15" s="33"/>
      <c r="AD15" s="33"/>
      <c r="AE15" s="33"/>
    </row>
    <row r="16" spans="1:35" s="25" customFormat="1" ht="14.4" thickBot="1" x14ac:dyDescent="0.35">
      <c r="A16" s="72"/>
      <c r="B16" s="34"/>
      <c r="C16" s="77" t="s">
        <v>28</v>
      </c>
      <c r="D16" s="77" t="s">
        <v>29</v>
      </c>
      <c r="E16" s="77" t="s">
        <v>30</v>
      </c>
      <c r="F16" s="77" t="s">
        <v>31</v>
      </c>
      <c r="G16" s="77"/>
      <c r="H16" s="78"/>
      <c r="I16" s="35"/>
      <c r="J16" s="77" t="s">
        <v>28</v>
      </c>
      <c r="K16" s="77" t="s">
        <v>29</v>
      </c>
      <c r="L16" s="77" t="s">
        <v>30</v>
      </c>
      <c r="M16" s="77" t="s">
        <v>31</v>
      </c>
      <c r="N16" s="79"/>
      <c r="O16" s="80"/>
      <c r="P16" s="35"/>
      <c r="Q16" s="77" t="s">
        <v>28</v>
      </c>
      <c r="R16" s="77" t="s">
        <v>29</v>
      </c>
      <c r="S16" s="77" t="s">
        <v>30</v>
      </c>
      <c r="T16" s="77" t="s">
        <v>31</v>
      </c>
      <c r="U16" s="77"/>
      <c r="V16" s="78"/>
      <c r="W16" s="34"/>
      <c r="X16" s="81" t="s">
        <v>21</v>
      </c>
      <c r="Y16" s="35"/>
      <c r="Z16" s="76"/>
      <c r="AA16" s="76"/>
      <c r="AB16" s="33"/>
      <c r="AC16" s="33"/>
      <c r="AD16" s="33"/>
      <c r="AE16" s="33"/>
    </row>
    <row r="17" spans="1:31" s="25" customFormat="1" ht="13.8" x14ac:dyDescent="0.3">
      <c r="A17" s="82" t="s">
        <v>32</v>
      </c>
      <c r="B17" s="34"/>
      <c r="C17" s="83">
        <v>509.48930000000001</v>
      </c>
      <c r="D17" s="84">
        <v>450.46339999999998</v>
      </c>
      <c r="E17" s="84" t="s">
        <v>113</v>
      </c>
      <c r="F17" s="85">
        <v>501.52109999999999</v>
      </c>
      <c r="G17" s="86">
        <v>-1.3992000000000075</v>
      </c>
      <c r="H17" s="87">
        <v>-2.7821505713728767E-3</v>
      </c>
      <c r="I17" s="88"/>
      <c r="J17" s="83" t="s">
        <v>113</v>
      </c>
      <c r="K17" s="84" t="s">
        <v>113</v>
      </c>
      <c r="L17" s="84" t="s">
        <v>113</v>
      </c>
      <c r="M17" s="85" t="s">
        <v>113</v>
      </c>
      <c r="N17" s="86"/>
      <c r="O17" s="87"/>
      <c r="P17" s="34"/>
      <c r="Q17" s="83" t="s">
        <v>113</v>
      </c>
      <c r="R17" s="84" t="s">
        <v>113</v>
      </c>
      <c r="S17" s="84" t="s">
        <v>113</v>
      </c>
      <c r="T17" s="85" t="s">
        <v>113</v>
      </c>
      <c r="U17" s="86" t="s">
        <v>113</v>
      </c>
      <c r="V17" s="89" t="s">
        <v>113</v>
      </c>
      <c r="W17" s="34"/>
      <c r="X17" s="90">
        <v>469.34460000000001</v>
      </c>
      <c r="Y17" s="91"/>
      <c r="Z17" s="92">
        <v>-1.3093999999999824</v>
      </c>
      <c r="AA17" s="89">
        <v>-2.7820862034529936E-3</v>
      </c>
      <c r="AB17" s="93"/>
      <c r="AC17" s="93"/>
      <c r="AD17" s="93"/>
      <c r="AE17" s="93"/>
    </row>
    <row r="18" spans="1:31" s="25" customFormat="1" ht="13.8" x14ac:dyDescent="0.3">
      <c r="A18" s="94" t="s">
        <v>33</v>
      </c>
      <c r="B18" s="34"/>
      <c r="C18" s="95" t="s">
        <v>113</v>
      </c>
      <c r="D18" s="96">
        <v>442.72930000000002</v>
      </c>
      <c r="E18" s="96" t="s">
        <v>113</v>
      </c>
      <c r="F18" s="97">
        <v>442.72930000000002</v>
      </c>
      <c r="G18" s="98"/>
      <c r="H18" s="99" t="s">
        <v>113</v>
      </c>
      <c r="I18" s="88"/>
      <c r="J18" s="95" t="s">
        <v>113</v>
      </c>
      <c r="K18" s="96" t="s">
        <v>113</v>
      </c>
      <c r="L18" s="96" t="s">
        <v>113</v>
      </c>
      <c r="M18" s="97" t="s">
        <v>113</v>
      </c>
      <c r="N18" s="98" t="s">
        <v>113</v>
      </c>
      <c r="O18" s="100" t="s">
        <v>113</v>
      </c>
      <c r="P18" s="34"/>
      <c r="Q18" s="95" t="s">
        <v>113</v>
      </c>
      <c r="R18" s="96" t="s">
        <v>113</v>
      </c>
      <c r="S18" s="96" t="s">
        <v>113</v>
      </c>
      <c r="T18" s="97" t="s">
        <v>113</v>
      </c>
      <c r="U18" s="98" t="s">
        <v>113</v>
      </c>
      <c r="V18" s="100" t="s">
        <v>113</v>
      </c>
      <c r="W18" s="34"/>
      <c r="X18" s="101">
        <v>303.99619999999999</v>
      </c>
      <c r="Y18" s="35"/>
      <c r="Z18" s="102">
        <v>303.99619999999999</v>
      </c>
      <c r="AA18" s="100" t="s">
        <v>113</v>
      </c>
      <c r="AB18" s="93"/>
      <c r="AC18" s="93"/>
      <c r="AD18" s="93"/>
      <c r="AE18" s="93"/>
    </row>
    <row r="19" spans="1:31" s="25" customFormat="1" ht="13.8" x14ac:dyDescent="0.3">
      <c r="A19" s="94" t="s">
        <v>34</v>
      </c>
      <c r="B19" s="34"/>
      <c r="C19" s="95" t="s">
        <v>114</v>
      </c>
      <c r="D19" s="96">
        <v>473.05250000000001</v>
      </c>
      <c r="E19" s="96" t="s">
        <v>114</v>
      </c>
      <c r="F19" s="97" t="s">
        <v>114</v>
      </c>
      <c r="G19" s="98" t="s">
        <v>113</v>
      </c>
      <c r="H19" s="99" t="s">
        <v>113</v>
      </c>
      <c r="I19" s="88"/>
      <c r="J19" s="95" t="s">
        <v>113</v>
      </c>
      <c r="K19" s="96" t="s">
        <v>113</v>
      </c>
      <c r="L19" s="96" t="s">
        <v>113</v>
      </c>
      <c r="M19" s="97" t="s">
        <v>113</v>
      </c>
      <c r="N19" s="98" t="s">
        <v>113</v>
      </c>
      <c r="O19" s="100" t="s">
        <v>113</v>
      </c>
      <c r="P19" s="34"/>
      <c r="Q19" s="95" t="s">
        <v>113</v>
      </c>
      <c r="R19" s="96" t="s">
        <v>114</v>
      </c>
      <c r="S19" s="96" t="s">
        <v>114</v>
      </c>
      <c r="T19" s="97" t="s">
        <v>114</v>
      </c>
      <c r="U19" s="98" t="s">
        <v>113</v>
      </c>
      <c r="V19" s="100" t="s">
        <v>113</v>
      </c>
      <c r="W19" s="34"/>
      <c r="X19" s="101" t="s">
        <v>114</v>
      </c>
      <c r="Y19" s="35"/>
      <c r="Z19" s="102" t="s">
        <v>113</v>
      </c>
      <c r="AA19" s="100" t="s">
        <v>113</v>
      </c>
      <c r="AB19" s="93"/>
      <c r="AC19" s="93"/>
      <c r="AD19" s="93"/>
      <c r="AE19" s="93"/>
    </row>
    <row r="20" spans="1:31" s="25" customFormat="1" ht="13.8" x14ac:dyDescent="0.3">
      <c r="A20" s="94" t="s">
        <v>35</v>
      </c>
      <c r="B20" s="34"/>
      <c r="C20" s="95" t="s">
        <v>113</v>
      </c>
      <c r="D20" s="96">
        <v>442.06880000000001</v>
      </c>
      <c r="E20" s="96">
        <v>431.50819999999999</v>
      </c>
      <c r="F20" s="97">
        <v>436.18860000000001</v>
      </c>
      <c r="G20" s="98">
        <v>8.3283000000000129</v>
      </c>
      <c r="H20" s="99">
        <v>1.9464998271632172E-2</v>
      </c>
      <c r="I20" s="88"/>
      <c r="J20" s="95" t="s">
        <v>113</v>
      </c>
      <c r="K20" s="96" t="s">
        <v>113</v>
      </c>
      <c r="L20" s="96" t="s">
        <v>113</v>
      </c>
      <c r="M20" s="97" t="s">
        <v>113</v>
      </c>
      <c r="N20" s="98" t="s">
        <v>113</v>
      </c>
      <c r="O20" s="100" t="s">
        <v>113</v>
      </c>
      <c r="P20" s="34"/>
      <c r="Q20" s="95" t="s">
        <v>113</v>
      </c>
      <c r="R20" s="96">
        <v>489.38240000000002</v>
      </c>
      <c r="S20" s="96">
        <v>507.45330000000001</v>
      </c>
      <c r="T20" s="97">
        <v>501.70100000000002</v>
      </c>
      <c r="U20" s="98">
        <v>7.1759000000000128</v>
      </c>
      <c r="V20" s="100">
        <v>1.4510689143988786E-2</v>
      </c>
      <c r="W20" s="34"/>
      <c r="X20" s="103">
        <v>484.74900000000002</v>
      </c>
      <c r="Y20" s="34"/>
      <c r="Z20" s="102">
        <v>7.4741000000000213</v>
      </c>
      <c r="AA20" s="100">
        <v>1.565994775757118E-2</v>
      </c>
      <c r="AB20" s="93"/>
      <c r="AC20" s="93"/>
      <c r="AD20" s="93"/>
      <c r="AE20" s="93"/>
    </row>
    <row r="21" spans="1:31" s="25" customFormat="1" ht="13.8" x14ac:dyDescent="0.3">
      <c r="A21" s="94" t="s">
        <v>36</v>
      </c>
      <c r="B21" s="34"/>
      <c r="C21" s="95">
        <v>547.82730000000004</v>
      </c>
      <c r="D21" s="96">
        <v>561.30319999999995</v>
      </c>
      <c r="E21" s="96" t="s">
        <v>113</v>
      </c>
      <c r="F21" s="97">
        <v>554.43060000000003</v>
      </c>
      <c r="G21" s="98">
        <v>2.7119999999999891</v>
      </c>
      <c r="H21" s="99">
        <v>4.9155493398265193E-3</v>
      </c>
      <c r="I21" s="88"/>
      <c r="J21" s="95" t="s">
        <v>113</v>
      </c>
      <c r="K21" s="96" t="s">
        <v>113</v>
      </c>
      <c r="L21" s="96" t="s">
        <v>113</v>
      </c>
      <c r="M21" s="97" t="s">
        <v>113</v>
      </c>
      <c r="N21" s="98" t="s">
        <v>113</v>
      </c>
      <c r="O21" s="100" t="s">
        <v>113</v>
      </c>
      <c r="P21" s="34"/>
      <c r="Q21" s="95" t="s">
        <v>113</v>
      </c>
      <c r="R21" s="96">
        <v>454.86700000000002</v>
      </c>
      <c r="S21" s="96" t="s">
        <v>113</v>
      </c>
      <c r="T21" s="97">
        <v>454.86700000000002</v>
      </c>
      <c r="U21" s="98" t="s">
        <v>113</v>
      </c>
      <c r="V21" s="100" t="s">
        <v>113</v>
      </c>
      <c r="W21" s="34"/>
      <c r="X21" s="103">
        <v>552.90340000000003</v>
      </c>
      <c r="Y21" s="35"/>
      <c r="Z21" s="102">
        <v>2.670400000000086</v>
      </c>
      <c r="AA21" s="100">
        <v>4.8532167281862826E-3</v>
      </c>
      <c r="AB21" s="93"/>
      <c r="AC21" s="93"/>
      <c r="AD21" s="93"/>
      <c r="AE21" s="93"/>
    </row>
    <row r="22" spans="1:31" s="25" customFormat="1" ht="13.8" x14ac:dyDescent="0.3">
      <c r="A22" s="94" t="s">
        <v>37</v>
      </c>
      <c r="B22" s="34"/>
      <c r="C22" s="95" t="s">
        <v>113</v>
      </c>
      <c r="D22" s="96" t="s">
        <v>114</v>
      </c>
      <c r="E22" s="96" t="s">
        <v>113</v>
      </c>
      <c r="F22" s="97" t="s">
        <v>114</v>
      </c>
      <c r="G22" s="104" t="s">
        <v>113</v>
      </c>
      <c r="H22" s="105" t="s">
        <v>113</v>
      </c>
      <c r="I22" s="88"/>
      <c r="J22" s="95" t="s">
        <v>113</v>
      </c>
      <c r="K22" s="96" t="s">
        <v>113</v>
      </c>
      <c r="L22" s="96" t="s">
        <v>113</v>
      </c>
      <c r="M22" s="97" t="s">
        <v>113</v>
      </c>
      <c r="N22" s="98" t="s">
        <v>113</v>
      </c>
      <c r="O22" s="100" t="s">
        <v>113</v>
      </c>
      <c r="P22" s="34"/>
      <c r="Q22" s="95" t="s">
        <v>113</v>
      </c>
      <c r="R22" s="96" t="s">
        <v>114</v>
      </c>
      <c r="S22" s="96" t="s">
        <v>113</v>
      </c>
      <c r="T22" s="97" t="s">
        <v>114</v>
      </c>
      <c r="U22" s="98" t="s">
        <v>113</v>
      </c>
      <c r="V22" s="100" t="s">
        <v>113</v>
      </c>
      <c r="W22" s="34"/>
      <c r="X22" s="103" t="s">
        <v>114</v>
      </c>
      <c r="Y22" s="35"/>
      <c r="Z22" s="102"/>
      <c r="AA22" s="100"/>
      <c r="AB22" s="93"/>
      <c r="AC22" s="93"/>
      <c r="AD22" s="93"/>
      <c r="AE22" s="93"/>
    </row>
    <row r="23" spans="1:31" s="25" customFormat="1" ht="13.8" x14ac:dyDescent="0.3">
      <c r="A23" s="94" t="s">
        <v>38</v>
      </c>
      <c r="B23" s="34"/>
      <c r="C23" s="106" t="s">
        <v>113</v>
      </c>
      <c r="D23" s="107" t="s">
        <v>113</v>
      </c>
      <c r="E23" s="107" t="s">
        <v>113</v>
      </c>
      <c r="F23" s="108" t="s">
        <v>113</v>
      </c>
      <c r="G23" s="98"/>
      <c r="H23" s="99"/>
      <c r="I23" s="109"/>
      <c r="J23" s="106">
        <v>509.18299999999999</v>
      </c>
      <c r="K23" s="107">
        <v>524.01660000000004</v>
      </c>
      <c r="L23" s="107">
        <v>542.94269999999995</v>
      </c>
      <c r="M23" s="108">
        <v>532.82590000000005</v>
      </c>
      <c r="N23" s="98">
        <v>6.7128999999999905</v>
      </c>
      <c r="O23" s="100">
        <v>1.2759426206917501E-2</v>
      </c>
      <c r="P23" s="34"/>
      <c r="Q23" s="106" t="s">
        <v>113</v>
      </c>
      <c r="R23" s="107" t="s">
        <v>113</v>
      </c>
      <c r="S23" s="107" t="s">
        <v>113</v>
      </c>
      <c r="T23" s="108" t="s">
        <v>113</v>
      </c>
      <c r="U23" s="98" t="s">
        <v>113</v>
      </c>
      <c r="V23" s="100" t="s">
        <v>113</v>
      </c>
      <c r="W23" s="34"/>
      <c r="X23" s="103">
        <v>532.82590000000005</v>
      </c>
      <c r="Y23" s="91"/>
      <c r="Z23" s="102">
        <v>6.7128999999999905</v>
      </c>
      <c r="AA23" s="100">
        <v>1.2759426206917501E-2</v>
      </c>
      <c r="AB23" s="93"/>
      <c r="AC23" s="93"/>
      <c r="AD23" s="93"/>
      <c r="AE23" s="93"/>
    </row>
    <row r="24" spans="1:31" s="25" customFormat="1" ht="13.8" x14ac:dyDescent="0.3">
      <c r="A24" s="94" t="s">
        <v>39</v>
      </c>
      <c r="B24" s="34"/>
      <c r="C24" s="95" t="s">
        <v>113</v>
      </c>
      <c r="D24" s="96">
        <v>451.07299999999998</v>
      </c>
      <c r="E24" s="96">
        <v>464.16669999999999</v>
      </c>
      <c r="F24" s="97">
        <v>453.95229999999998</v>
      </c>
      <c r="G24" s="98">
        <v>0</v>
      </c>
      <c r="H24" s="99">
        <v>0</v>
      </c>
      <c r="I24" s="88"/>
      <c r="J24" s="95" t="s">
        <v>113</v>
      </c>
      <c r="K24" s="96" t="s">
        <v>113</v>
      </c>
      <c r="L24" s="96" t="s">
        <v>113</v>
      </c>
      <c r="M24" s="97" t="s">
        <v>113</v>
      </c>
      <c r="N24" s="98" t="s">
        <v>113</v>
      </c>
      <c r="O24" s="100" t="s">
        <v>113</v>
      </c>
      <c r="P24" s="34"/>
      <c r="Q24" s="95" t="s">
        <v>113</v>
      </c>
      <c r="R24" s="96">
        <v>505.1626</v>
      </c>
      <c r="S24" s="96">
        <v>536.33889999999997</v>
      </c>
      <c r="T24" s="97">
        <v>505.1626</v>
      </c>
      <c r="U24" s="98" t="s">
        <v>113</v>
      </c>
      <c r="V24" s="100" t="s">
        <v>113</v>
      </c>
      <c r="W24" s="34"/>
      <c r="X24" s="103">
        <v>480.44990000000001</v>
      </c>
      <c r="Y24" s="91"/>
      <c r="Z24" s="102" t="s">
        <v>113</v>
      </c>
      <c r="AA24" s="100" t="s">
        <v>113</v>
      </c>
      <c r="AB24" s="93"/>
      <c r="AC24" s="93"/>
      <c r="AD24" s="93"/>
      <c r="AE24" s="93"/>
    </row>
    <row r="25" spans="1:31" s="25" customFormat="1" ht="13.8" x14ac:dyDescent="0.3">
      <c r="A25" s="94" t="s">
        <v>40</v>
      </c>
      <c r="B25" s="34"/>
      <c r="C25" s="95">
        <v>561.20569999999998</v>
      </c>
      <c r="D25" s="96">
        <v>569.99860000000001</v>
      </c>
      <c r="E25" s="96" t="s">
        <v>113</v>
      </c>
      <c r="F25" s="97">
        <v>564.02369999999996</v>
      </c>
      <c r="G25" s="98">
        <v>6.5645999999999276</v>
      </c>
      <c r="H25" s="99">
        <v>1.1775931184906607E-2</v>
      </c>
      <c r="I25" s="88"/>
      <c r="J25" s="95" t="s">
        <v>113</v>
      </c>
      <c r="K25" s="96" t="s">
        <v>113</v>
      </c>
      <c r="L25" s="96" t="s">
        <v>113</v>
      </c>
      <c r="M25" s="97" t="s">
        <v>113</v>
      </c>
      <c r="N25" s="98" t="s">
        <v>113</v>
      </c>
      <c r="O25" s="100" t="s">
        <v>113</v>
      </c>
      <c r="P25" s="34"/>
      <c r="Q25" s="95">
        <v>568.46540000000005</v>
      </c>
      <c r="R25" s="96">
        <v>572.97590000000002</v>
      </c>
      <c r="S25" s="96">
        <v>536.33889999999997</v>
      </c>
      <c r="T25" s="97">
        <v>571.15170000000001</v>
      </c>
      <c r="U25" s="98">
        <v>4.4067999999999756</v>
      </c>
      <c r="V25" s="100">
        <v>7.7756323876931877E-3</v>
      </c>
      <c r="W25" s="34"/>
      <c r="X25" s="103">
        <v>567.7106</v>
      </c>
      <c r="Y25" s="91"/>
      <c r="Z25" s="102">
        <v>5.4484999999999673</v>
      </c>
      <c r="AA25" s="100">
        <v>9.690320581806855E-3</v>
      </c>
      <c r="AB25" s="93"/>
      <c r="AC25" s="93"/>
      <c r="AD25" s="93"/>
      <c r="AE25" s="93"/>
    </row>
    <row r="26" spans="1:31" s="25" customFormat="1" ht="13.8" x14ac:dyDescent="0.3">
      <c r="A26" s="94" t="s">
        <v>41</v>
      </c>
      <c r="B26" s="34"/>
      <c r="C26" s="106">
        <v>542.57669999999996</v>
      </c>
      <c r="D26" s="107">
        <v>546.54150000000004</v>
      </c>
      <c r="E26" s="107">
        <v>506.90460000000002</v>
      </c>
      <c r="F26" s="108">
        <v>538.95899999999995</v>
      </c>
      <c r="G26" s="98">
        <v>4.5716999999999643</v>
      </c>
      <c r="H26" s="99">
        <v>8.5550311543705071E-3</v>
      </c>
      <c r="I26" s="88"/>
      <c r="J26" s="106" t="s">
        <v>113</v>
      </c>
      <c r="K26" s="107">
        <v>533</v>
      </c>
      <c r="L26" s="107" t="s">
        <v>115</v>
      </c>
      <c r="M26" s="108">
        <v>501.25900000000001</v>
      </c>
      <c r="N26" s="98">
        <v>-7.0824000000000069</v>
      </c>
      <c r="O26" s="100">
        <v>-1.3932369073225259E-2</v>
      </c>
      <c r="P26" s="34"/>
      <c r="Q26" s="106" t="s">
        <v>113</v>
      </c>
      <c r="R26" s="107" t="s">
        <v>113</v>
      </c>
      <c r="S26" s="107" t="s">
        <v>113</v>
      </c>
      <c r="T26" s="108" t="s">
        <v>113</v>
      </c>
      <c r="U26" s="98" t="s">
        <v>113</v>
      </c>
      <c r="V26" s="100" t="s">
        <v>113</v>
      </c>
      <c r="W26" s="34"/>
      <c r="X26" s="103">
        <v>494.18200000000002</v>
      </c>
      <c r="Y26" s="35"/>
      <c r="Z26" s="102">
        <v>2.6303000000000338</v>
      </c>
      <c r="AA26" s="100">
        <v>5.3510139421755198E-3</v>
      </c>
      <c r="AB26" s="93"/>
      <c r="AC26" s="93"/>
      <c r="AD26" s="93"/>
      <c r="AE26" s="93"/>
    </row>
    <row r="27" spans="1:31" s="25" customFormat="1" ht="13.8" x14ac:dyDescent="0.3">
      <c r="A27" s="94" t="s">
        <v>42</v>
      </c>
      <c r="B27" s="34"/>
      <c r="C27" s="106">
        <v>531.06230000000005</v>
      </c>
      <c r="D27" s="107">
        <v>519.08320000000003</v>
      </c>
      <c r="E27" s="107" t="s">
        <v>113</v>
      </c>
      <c r="F27" s="108">
        <v>521.92719999999997</v>
      </c>
      <c r="G27" s="98">
        <v>-1.1982000000000426</v>
      </c>
      <c r="H27" s="99">
        <v>-2.2904641984503593E-3</v>
      </c>
      <c r="I27" s="88"/>
      <c r="J27" s="106" t="s">
        <v>113</v>
      </c>
      <c r="K27" s="107" t="s">
        <v>113</v>
      </c>
      <c r="L27" s="107" t="s">
        <v>113</v>
      </c>
      <c r="M27" s="108" t="s">
        <v>113</v>
      </c>
      <c r="N27" s="98" t="s">
        <v>113</v>
      </c>
      <c r="O27" s="100" t="s">
        <v>113</v>
      </c>
      <c r="P27" s="34"/>
      <c r="Q27" s="106" t="s">
        <v>113</v>
      </c>
      <c r="R27" s="107" t="s">
        <v>113</v>
      </c>
      <c r="S27" s="107" t="s">
        <v>113</v>
      </c>
      <c r="T27" s="108" t="s">
        <v>113</v>
      </c>
      <c r="U27" s="98" t="s">
        <v>113</v>
      </c>
      <c r="V27" s="100" t="s">
        <v>113</v>
      </c>
      <c r="W27" s="34"/>
      <c r="X27" s="103">
        <v>496.81380000000001</v>
      </c>
      <c r="Y27" s="35"/>
      <c r="Z27" s="102">
        <v>-1.1404999999999745</v>
      </c>
      <c r="AA27" s="100">
        <v>-2.2903708231859499E-3</v>
      </c>
      <c r="AB27" s="93"/>
      <c r="AC27" s="93"/>
      <c r="AD27" s="93"/>
      <c r="AE27" s="93"/>
    </row>
    <row r="28" spans="1:31" s="25" customFormat="1" ht="13.8" x14ac:dyDescent="0.3">
      <c r="A28" s="94" t="s">
        <v>43</v>
      </c>
      <c r="B28" s="34"/>
      <c r="C28" s="95">
        <v>565.36490000000003</v>
      </c>
      <c r="D28" s="96">
        <v>534.24220000000003</v>
      </c>
      <c r="E28" s="96">
        <v>464.0711</v>
      </c>
      <c r="F28" s="97">
        <v>558.55780000000004</v>
      </c>
      <c r="G28" s="110">
        <v>5.9641000000000304</v>
      </c>
      <c r="H28" s="99">
        <v>1.0792920730004818E-2</v>
      </c>
      <c r="I28" s="88"/>
      <c r="J28" s="95" t="s">
        <v>113</v>
      </c>
      <c r="K28" s="96" t="s">
        <v>113</v>
      </c>
      <c r="L28" s="96" t="s">
        <v>113</v>
      </c>
      <c r="M28" s="97" t="s">
        <v>113</v>
      </c>
      <c r="N28" s="98" t="s">
        <v>113</v>
      </c>
      <c r="O28" s="100" t="s">
        <v>113</v>
      </c>
      <c r="P28" s="34"/>
      <c r="Q28" s="95">
        <v>571.36950000000002</v>
      </c>
      <c r="R28" s="96">
        <v>548.38829999999996</v>
      </c>
      <c r="S28" s="96">
        <v>552.14400000000001</v>
      </c>
      <c r="T28" s="97">
        <v>557.55939999999998</v>
      </c>
      <c r="U28" s="98">
        <v>14.939300000000003</v>
      </c>
      <c r="V28" s="100">
        <v>2.7531785129227604E-2</v>
      </c>
      <c r="W28" s="34"/>
      <c r="X28" s="103">
        <v>558.49459999999999</v>
      </c>
      <c r="Y28" s="35"/>
      <c r="Z28" s="102">
        <v>6.5317999999999756</v>
      </c>
      <c r="AA28" s="100">
        <v>1.1833768507587772E-2</v>
      </c>
      <c r="AB28" s="93"/>
      <c r="AC28" s="93"/>
      <c r="AD28" s="93"/>
      <c r="AE28" s="93"/>
    </row>
    <row r="29" spans="1:31" s="25" customFormat="1" ht="13.8" x14ac:dyDescent="0.3">
      <c r="A29" s="94" t="s">
        <v>44</v>
      </c>
      <c r="B29" s="34"/>
      <c r="C29" s="95" t="s">
        <v>113</v>
      </c>
      <c r="D29" s="96" t="s">
        <v>113</v>
      </c>
      <c r="E29" s="96" t="s">
        <v>113</v>
      </c>
      <c r="F29" s="97" t="s">
        <v>113</v>
      </c>
      <c r="G29" s="98">
        <v>0</v>
      </c>
      <c r="H29" s="99">
        <v>0</v>
      </c>
      <c r="I29" s="88"/>
      <c r="J29" s="95" t="s">
        <v>113</v>
      </c>
      <c r="K29" s="96" t="s">
        <v>113</v>
      </c>
      <c r="L29" s="96" t="s">
        <v>113</v>
      </c>
      <c r="M29" s="97" t="s">
        <v>113</v>
      </c>
      <c r="N29" s="98" t="s">
        <v>113</v>
      </c>
      <c r="O29" s="100" t="s">
        <v>113</v>
      </c>
      <c r="P29" s="34"/>
      <c r="Q29" s="95" t="s">
        <v>113</v>
      </c>
      <c r="R29" s="96" t="s">
        <v>113</v>
      </c>
      <c r="S29" s="96" t="s">
        <v>113</v>
      </c>
      <c r="T29" s="97" t="s">
        <v>113</v>
      </c>
      <c r="U29" s="98" t="s">
        <v>113</v>
      </c>
      <c r="V29" s="100" t="s">
        <v>113</v>
      </c>
      <c r="W29" s="34"/>
      <c r="X29" s="103" t="s">
        <v>113</v>
      </c>
      <c r="Y29" s="91"/>
      <c r="Z29" s="102" t="s">
        <v>113</v>
      </c>
      <c r="AA29" s="100" t="s">
        <v>113</v>
      </c>
      <c r="AB29" s="93"/>
      <c r="AC29" s="93"/>
      <c r="AD29" s="93"/>
      <c r="AE29" s="93"/>
    </row>
    <row r="30" spans="1:31" s="25" customFormat="1" ht="13.8" x14ac:dyDescent="0.3">
      <c r="A30" s="94" t="s">
        <v>45</v>
      </c>
      <c r="B30" s="34"/>
      <c r="C30" s="95" t="s">
        <v>113</v>
      </c>
      <c r="D30" s="96">
        <v>404.45440000000002</v>
      </c>
      <c r="E30" s="96" t="s">
        <v>113</v>
      </c>
      <c r="F30" s="97">
        <v>404.45440000000002</v>
      </c>
      <c r="G30" s="98">
        <v>-36.993599999999958</v>
      </c>
      <c r="H30" s="99">
        <v>-8.3800583534187401E-2</v>
      </c>
      <c r="I30" s="88"/>
      <c r="J30" s="95" t="s">
        <v>113</v>
      </c>
      <c r="K30" s="96" t="s">
        <v>113</v>
      </c>
      <c r="L30" s="96" t="s">
        <v>113</v>
      </c>
      <c r="M30" s="97" t="s">
        <v>113</v>
      </c>
      <c r="N30" s="98" t="s">
        <v>113</v>
      </c>
      <c r="O30" s="100" t="s">
        <v>113</v>
      </c>
      <c r="P30" s="34"/>
      <c r="Q30" s="95" t="s">
        <v>113</v>
      </c>
      <c r="R30" s="96">
        <v>380.32380000000001</v>
      </c>
      <c r="S30" s="96" t="s">
        <v>113</v>
      </c>
      <c r="T30" s="97">
        <v>380.32380000000001</v>
      </c>
      <c r="U30" s="98">
        <v>32.787300000000016</v>
      </c>
      <c r="V30" s="100">
        <v>9.4342033138965276E-2</v>
      </c>
      <c r="W30" s="34"/>
      <c r="X30" s="103">
        <v>399.42450000000002</v>
      </c>
      <c r="Y30" s="91"/>
      <c r="Z30" s="102">
        <v>-22.448299999999961</v>
      </c>
      <c r="AA30" s="100">
        <v>-5.3211062671023046E-2</v>
      </c>
      <c r="AB30" s="93"/>
      <c r="AC30" s="93"/>
      <c r="AD30" s="93"/>
      <c r="AE30" s="93"/>
    </row>
    <row r="31" spans="1:31" s="25" customFormat="1" ht="13.8" x14ac:dyDescent="0.3">
      <c r="A31" s="94" t="s">
        <v>46</v>
      </c>
      <c r="B31" s="34"/>
      <c r="C31" s="95" t="s">
        <v>113</v>
      </c>
      <c r="D31" s="96">
        <v>439.21289999999999</v>
      </c>
      <c r="E31" s="96">
        <v>440.43130000000002</v>
      </c>
      <c r="F31" s="97">
        <v>440.06319999999999</v>
      </c>
      <c r="G31" s="98">
        <v>14.244700000000023</v>
      </c>
      <c r="H31" s="99">
        <v>3.3452515567078622E-2</v>
      </c>
      <c r="I31" s="88"/>
      <c r="J31" s="95" t="s">
        <v>113</v>
      </c>
      <c r="K31" s="96" t="s">
        <v>113</v>
      </c>
      <c r="L31" s="96" t="s">
        <v>113</v>
      </c>
      <c r="M31" s="97" t="s">
        <v>113</v>
      </c>
      <c r="N31" s="98" t="s">
        <v>113</v>
      </c>
      <c r="O31" s="100" t="s">
        <v>113</v>
      </c>
      <c r="P31" s="34"/>
      <c r="Q31" s="95" t="s">
        <v>113</v>
      </c>
      <c r="R31" s="96" t="s">
        <v>114</v>
      </c>
      <c r="S31" s="96" t="s">
        <v>113</v>
      </c>
      <c r="T31" s="97" t="s">
        <v>114</v>
      </c>
      <c r="U31" s="98" t="s">
        <v>113</v>
      </c>
      <c r="V31" s="100" t="s">
        <v>113</v>
      </c>
      <c r="W31" s="34"/>
      <c r="X31" s="103" t="s">
        <v>114</v>
      </c>
      <c r="Y31" s="91"/>
      <c r="Z31" s="102" t="s">
        <v>113</v>
      </c>
      <c r="AA31" s="100" t="s">
        <v>113</v>
      </c>
      <c r="AB31" s="93"/>
      <c r="AC31" s="93"/>
      <c r="AD31" s="93"/>
      <c r="AE31" s="93"/>
    </row>
    <row r="32" spans="1:31" s="25" customFormat="1" ht="13.8" x14ac:dyDescent="0.3">
      <c r="A32" s="94" t="s">
        <v>47</v>
      </c>
      <c r="B32" s="34"/>
      <c r="C32" s="95" t="s">
        <v>114</v>
      </c>
      <c r="D32" s="107" t="s">
        <v>114</v>
      </c>
      <c r="E32" s="107" t="s">
        <v>113</v>
      </c>
      <c r="F32" s="108" t="s">
        <v>114</v>
      </c>
      <c r="G32" s="98" t="s">
        <v>113</v>
      </c>
      <c r="H32" s="99" t="s">
        <v>113</v>
      </c>
      <c r="I32" s="88"/>
      <c r="J32" s="95" t="s">
        <v>113</v>
      </c>
      <c r="K32" s="107" t="s">
        <v>113</v>
      </c>
      <c r="L32" s="107" t="s">
        <v>113</v>
      </c>
      <c r="M32" s="108" t="s">
        <v>113</v>
      </c>
      <c r="N32" s="98" t="s">
        <v>113</v>
      </c>
      <c r="O32" s="100" t="s">
        <v>113</v>
      </c>
      <c r="P32" s="34"/>
      <c r="Q32" s="95" t="s">
        <v>113</v>
      </c>
      <c r="R32" s="107" t="s">
        <v>113</v>
      </c>
      <c r="S32" s="107" t="s">
        <v>113</v>
      </c>
      <c r="T32" s="108" t="s">
        <v>113</v>
      </c>
      <c r="U32" s="98" t="s">
        <v>113</v>
      </c>
      <c r="V32" s="100" t="s">
        <v>113</v>
      </c>
      <c r="W32" s="34"/>
      <c r="X32" s="103" t="s">
        <v>114</v>
      </c>
      <c r="Y32" s="91"/>
      <c r="Z32" s="102" t="s">
        <v>113</v>
      </c>
      <c r="AA32" s="100" t="s">
        <v>113</v>
      </c>
      <c r="AB32" s="93"/>
      <c r="AC32" s="93"/>
      <c r="AD32" s="93"/>
      <c r="AE32" s="93"/>
    </row>
    <row r="33" spans="1:31" s="25" customFormat="1" ht="13.8" x14ac:dyDescent="0.3">
      <c r="A33" s="94" t="s">
        <v>48</v>
      </c>
      <c r="B33" s="34"/>
      <c r="C33" s="95" t="s">
        <v>113</v>
      </c>
      <c r="D33" s="107">
        <v>388.85890000000001</v>
      </c>
      <c r="E33" s="107" t="s">
        <v>113</v>
      </c>
      <c r="F33" s="108">
        <v>388.85890000000001</v>
      </c>
      <c r="G33" s="98">
        <v>-0.81270000000000664</v>
      </c>
      <c r="H33" s="99">
        <v>-2.0856023379687283E-3</v>
      </c>
      <c r="I33" s="88"/>
      <c r="J33" s="95" t="s">
        <v>113</v>
      </c>
      <c r="K33" s="107" t="s">
        <v>113</v>
      </c>
      <c r="L33" s="107" t="s">
        <v>113</v>
      </c>
      <c r="M33" s="108" t="s">
        <v>113</v>
      </c>
      <c r="N33" s="98" t="s">
        <v>113</v>
      </c>
      <c r="O33" s="100" t="s">
        <v>113</v>
      </c>
      <c r="P33" s="34"/>
      <c r="Q33" s="95" t="s">
        <v>113</v>
      </c>
      <c r="R33" s="107" t="s">
        <v>113</v>
      </c>
      <c r="S33" s="107" t="s">
        <v>113</v>
      </c>
      <c r="T33" s="108" t="s">
        <v>113</v>
      </c>
      <c r="U33" s="98" t="s">
        <v>113</v>
      </c>
      <c r="V33" s="100" t="s">
        <v>113</v>
      </c>
      <c r="W33" s="34"/>
      <c r="X33" s="103">
        <v>306.40210000000002</v>
      </c>
      <c r="Y33" s="91"/>
      <c r="Z33" s="102">
        <v>-0.64029999999996789</v>
      </c>
      <c r="AA33" s="100">
        <v>-2.0853797390847362E-3</v>
      </c>
      <c r="AB33" s="93"/>
      <c r="AC33" s="93"/>
      <c r="AD33" s="93"/>
      <c r="AE33" s="93"/>
    </row>
    <row r="34" spans="1:31" s="25" customFormat="1" ht="13.8" x14ac:dyDescent="0.3">
      <c r="A34" s="94" t="s">
        <v>49</v>
      </c>
      <c r="B34" s="34"/>
      <c r="C34" s="95" t="s">
        <v>113</v>
      </c>
      <c r="D34" s="107" t="s">
        <v>113</v>
      </c>
      <c r="E34" s="107" t="s">
        <v>113</v>
      </c>
      <c r="F34" s="108" t="s">
        <v>113</v>
      </c>
      <c r="G34" s="98"/>
      <c r="H34" s="99" t="s">
        <v>113</v>
      </c>
      <c r="I34" s="88"/>
      <c r="J34" s="95" t="s">
        <v>113</v>
      </c>
      <c r="K34" s="107" t="s">
        <v>113</v>
      </c>
      <c r="L34" s="107" t="s">
        <v>113</v>
      </c>
      <c r="M34" s="108" t="s">
        <v>113</v>
      </c>
      <c r="N34" s="98" t="s">
        <v>113</v>
      </c>
      <c r="O34" s="100" t="s">
        <v>113</v>
      </c>
      <c r="P34" s="34"/>
      <c r="Q34" s="95" t="s">
        <v>113</v>
      </c>
      <c r="R34" s="107" t="s">
        <v>113</v>
      </c>
      <c r="S34" s="107" t="s">
        <v>113</v>
      </c>
      <c r="T34" s="108" t="s">
        <v>113</v>
      </c>
      <c r="U34" s="98" t="s">
        <v>113</v>
      </c>
      <c r="V34" s="100" t="s">
        <v>113</v>
      </c>
      <c r="W34" s="34"/>
      <c r="X34" s="103" t="s">
        <v>113</v>
      </c>
      <c r="Y34" s="91"/>
      <c r="Z34" s="102" t="s">
        <v>113</v>
      </c>
      <c r="AA34" s="100" t="s">
        <v>113</v>
      </c>
      <c r="AB34" s="93"/>
      <c r="AC34" s="93"/>
      <c r="AD34" s="93"/>
      <c r="AE34" s="93"/>
    </row>
    <row r="35" spans="1:31" s="25" customFormat="1" ht="13.8" x14ac:dyDescent="0.3">
      <c r="A35" s="94" t="s">
        <v>50</v>
      </c>
      <c r="B35" s="34"/>
      <c r="C35" s="95" t="s">
        <v>113</v>
      </c>
      <c r="D35" s="96">
        <v>586.9828</v>
      </c>
      <c r="E35" s="96">
        <v>575.97170000000006</v>
      </c>
      <c r="F35" s="97">
        <v>581.49019999999996</v>
      </c>
      <c r="G35" s="98">
        <v>0</v>
      </c>
      <c r="H35" s="99">
        <v>0</v>
      </c>
      <c r="I35" s="88"/>
      <c r="J35" s="95" t="s">
        <v>113</v>
      </c>
      <c r="K35" s="96" t="s">
        <v>113</v>
      </c>
      <c r="L35" s="96" t="s">
        <v>113</v>
      </c>
      <c r="M35" s="97" t="s">
        <v>113</v>
      </c>
      <c r="N35" s="98" t="s">
        <v>113</v>
      </c>
      <c r="O35" s="100" t="s">
        <v>113</v>
      </c>
      <c r="P35" s="34"/>
      <c r="Q35" s="95" t="s">
        <v>113</v>
      </c>
      <c r="R35" s="96">
        <v>497.8</v>
      </c>
      <c r="S35" s="96">
        <v>475.25959999999998</v>
      </c>
      <c r="T35" s="97">
        <v>479.70030000000003</v>
      </c>
      <c r="U35" s="98" t="s">
        <v>113</v>
      </c>
      <c r="V35" s="100" t="s">
        <v>113</v>
      </c>
      <c r="W35" s="34"/>
      <c r="X35" s="103">
        <v>505.18130000000002</v>
      </c>
      <c r="Y35" s="35"/>
      <c r="Z35" s="102" t="s">
        <v>113</v>
      </c>
      <c r="AA35" s="100" t="s">
        <v>113</v>
      </c>
      <c r="AB35" s="93"/>
      <c r="AC35" s="93"/>
      <c r="AD35" s="93"/>
      <c r="AE35" s="93"/>
    </row>
    <row r="36" spans="1:31" s="25" customFormat="1" ht="13.8" x14ac:dyDescent="0.3">
      <c r="A36" s="94" t="s">
        <v>51</v>
      </c>
      <c r="B36" s="34"/>
      <c r="C36" s="95">
        <v>518.51840000000004</v>
      </c>
      <c r="D36" s="96">
        <v>531.52650000000006</v>
      </c>
      <c r="E36" s="96" t="s">
        <v>113</v>
      </c>
      <c r="F36" s="97">
        <v>522.87829999999997</v>
      </c>
      <c r="G36" s="98">
        <v>3.7072999999999183</v>
      </c>
      <c r="H36" s="99">
        <v>7.1408071714327281E-3</v>
      </c>
      <c r="I36" s="88"/>
      <c r="J36" s="95" t="s">
        <v>113</v>
      </c>
      <c r="K36" s="96" t="s">
        <v>113</v>
      </c>
      <c r="L36" s="96" t="s">
        <v>113</v>
      </c>
      <c r="M36" s="97" t="s">
        <v>113</v>
      </c>
      <c r="N36" s="98" t="s">
        <v>113</v>
      </c>
      <c r="O36" s="100" t="s">
        <v>113</v>
      </c>
      <c r="P36" s="34"/>
      <c r="Q36" s="95">
        <v>564.08000000000004</v>
      </c>
      <c r="R36" s="96">
        <v>552.84839999999997</v>
      </c>
      <c r="S36" s="96" t="s">
        <v>113</v>
      </c>
      <c r="T36" s="97">
        <v>559.33429999999998</v>
      </c>
      <c r="U36" s="98">
        <v>10.785799999999995</v>
      </c>
      <c r="V36" s="100">
        <v>1.9662436411730155E-2</v>
      </c>
      <c r="W36" s="34"/>
      <c r="X36" s="103">
        <v>525.66959999999995</v>
      </c>
      <c r="Y36" s="35"/>
      <c r="Z36" s="102">
        <v>4.2492999999999483</v>
      </c>
      <c r="AA36" s="100">
        <v>8.1494717409351658E-3</v>
      </c>
      <c r="AB36" s="93"/>
      <c r="AC36" s="93"/>
      <c r="AD36" s="93"/>
      <c r="AE36" s="93"/>
    </row>
    <row r="37" spans="1:31" s="25" customFormat="1" ht="13.8" x14ac:dyDescent="0.3">
      <c r="A37" s="94" t="s">
        <v>52</v>
      </c>
      <c r="B37" s="34"/>
      <c r="C37" s="95" t="s">
        <v>113</v>
      </c>
      <c r="D37" s="96">
        <v>514.4479</v>
      </c>
      <c r="E37" s="96">
        <v>512.4307</v>
      </c>
      <c r="F37" s="97">
        <v>513.1789</v>
      </c>
      <c r="G37" s="98">
        <v>1.2015999999999849</v>
      </c>
      <c r="H37" s="99">
        <v>2.3469790555166181E-3</v>
      </c>
      <c r="I37" s="88"/>
      <c r="J37" s="95" t="s">
        <v>113</v>
      </c>
      <c r="K37" s="96" t="s">
        <v>113</v>
      </c>
      <c r="L37" s="96" t="s">
        <v>113</v>
      </c>
      <c r="M37" s="97" t="s">
        <v>113</v>
      </c>
      <c r="N37" s="98" t="s">
        <v>113</v>
      </c>
      <c r="O37" s="100" t="s">
        <v>113</v>
      </c>
      <c r="P37" s="34"/>
      <c r="Q37" s="95" t="s">
        <v>113</v>
      </c>
      <c r="R37" s="96">
        <v>484.43529999999998</v>
      </c>
      <c r="S37" s="96">
        <v>476.22800000000001</v>
      </c>
      <c r="T37" s="97">
        <v>477.84010000000001</v>
      </c>
      <c r="U37" s="98">
        <v>1.1188000000000216</v>
      </c>
      <c r="V37" s="100">
        <v>2.3468638804267083E-3</v>
      </c>
      <c r="W37" s="34"/>
      <c r="X37" s="103">
        <v>512.87369999999999</v>
      </c>
      <c r="Y37" s="35"/>
      <c r="Z37" s="102">
        <v>1.2007999999999583</v>
      </c>
      <c r="AA37" s="100">
        <v>2.3468118010547823E-3</v>
      </c>
      <c r="AB37" s="93"/>
      <c r="AC37" s="93"/>
      <c r="AD37" s="93"/>
      <c r="AE37" s="93"/>
    </row>
    <row r="38" spans="1:31" s="25" customFormat="1" ht="13.8" x14ac:dyDescent="0.3">
      <c r="A38" s="94" t="s">
        <v>53</v>
      </c>
      <c r="B38" s="34"/>
      <c r="C38" s="95">
        <v>545.94600000000003</v>
      </c>
      <c r="D38" s="96">
        <v>513.08540000000005</v>
      </c>
      <c r="E38" s="96" t="s">
        <v>113</v>
      </c>
      <c r="F38" s="97">
        <v>531.19759999999997</v>
      </c>
      <c r="G38" s="98">
        <v>-3.1245000000000118</v>
      </c>
      <c r="H38" s="99">
        <v>-5.847596421708956E-3</v>
      </c>
      <c r="I38" s="88"/>
      <c r="J38" s="95" t="s">
        <v>113</v>
      </c>
      <c r="K38" s="96" t="s">
        <v>113</v>
      </c>
      <c r="L38" s="96" t="s">
        <v>113</v>
      </c>
      <c r="M38" s="97" t="s">
        <v>113</v>
      </c>
      <c r="N38" s="98" t="s">
        <v>113</v>
      </c>
      <c r="O38" s="100" t="s">
        <v>113</v>
      </c>
      <c r="P38" s="34"/>
      <c r="Q38" s="95">
        <v>524.32429999999999</v>
      </c>
      <c r="R38" s="96">
        <v>481.35340000000002</v>
      </c>
      <c r="S38" s="96" t="s">
        <v>113</v>
      </c>
      <c r="T38" s="97">
        <v>488.45389999999998</v>
      </c>
      <c r="U38" s="98">
        <v>-5.6533000000000015</v>
      </c>
      <c r="V38" s="100">
        <v>-1.1441444285774427E-2</v>
      </c>
      <c r="W38" s="34"/>
      <c r="X38" s="103">
        <v>510.93310000000002</v>
      </c>
      <c r="Y38" s="35"/>
      <c r="Z38" s="102">
        <v>-4.3233999999999355</v>
      </c>
      <c r="AA38" s="100">
        <v>-8.3907723628909858E-3</v>
      </c>
      <c r="AB38" s="33"/>
      <c r="AC38" s="33"/>
      <c r="AD38" s="33"/>
      <c r="AE38" s="33"/>
    </row>
    <row r="39" spans="1:31" s="25" customFormat="1" ht="13.8" x14ac:dyDescent="0.3">
      <c r="A39" s="94" t="s">
        <v>54</v>
      </c>
      <c r="B39" s="34"/>
      <c r="C39" s="95">
        <v>451.35320000000002</v>
      </c>
      <c r="D39" s="96">
        <v>439.61810000000003</v>
      </c>
      <c r="E39" s="96">
        <v>458.40469999999999</v>
      </c>
      <c r="F39" s="97">
        <v>452.0385</v>
      </c>
      <c r="G39" s="98">
        <v>-5.9954000000000178</v>
      </c>
      <c r="H39" s="99">
        <v>-1.3089424167075925E-2</v>
      </c>
      <c r="I39" s="88"/>
      <c r="J39" s="95" t="s">
        <v>113</v>
      </c>
      <c r="K39" s="96" t="s">
        <v>113</v>
      </c>
      <c r="L39" s="96" t="s">
        <v>113</v>
      </c>
      <c r="M39" s="97" t="s">
        <v>113</v>
      </c>
      <c r="N39" s="98" t="s">
        <v>113</v>
      </c>
      <c r="O39" s="100" t="s">
        <v>113</v>
      </c>
      <c r="P39" s="34"/>
      <c r="Q39" s="95">
        <v>425.29320000000001</v>
      </c>
      <c r="R39" s="96">
        <v>425.56049999999999</v>
      </c>
      <c r="S39" s="96">
        <v>482.0188</v>
      </c>
      <c r="T39" s="97">
        <v>473.74160000000001</v>
      </c>
      <c r="U39" s="98">
        <v>2.7671000000000276</v>
      </c>
      <c r="V39" s="100">
        <v>5.8752650090398983E-3</v>
      </c>
      <c r="W39" s="34"/>
      <c r="X39" s="103">
        <v>468.0752</v>
      </c>
      <c r="Y39" s="35"/>
      <c r="Z39" s="102">
        <v>0.47930000000002337</v>
      </c>
      <c r="AA39" s="100">
        <v>1.0250303734484767E-3</v>
      </c>
      <c r="AB39" s="93"/>
      <c r="AC39" s="93"/>
      <c r="AD39" s="93"/>
      <c r="AE39" s="93"/>
    </row>
    <row r="40" spans="1:31" s="25" customFormat="1" ht="13.8" x14ac:dyDescent="0.3">
      <c r="A40" s="94" t="s">
        <v>55</v>
      </c>
      <c r="B40" s="34"/>
      <c r="C40" s="95">
        <v>509.18610000000001</v>
      </c>
      <c r="D40" s="96">
        <v>517.40300000000002</v>
      </c>
      <c r="E40" s="96">
        <v>528.14850000000001</v>
      </c>
      <c r="F40" s="97">
        <v>519.81399999999996</v>
      </c>
      <c r="G40" s="98">
        <v>7.4497000000000071</v>
      </c>
      <c r="H40" s="99">
        <v>1.4539849868540733E-2</v>
      </c>
      <c r="I40" s="88"/>
      <c r="J40" s="95" t="s">
        <v>113</v>
      </c>
      <c r="K40" s="96" t="s">
        <v>113</v>
      </c>
      <c r="L40" s="96" t="s">
        <v>113</v>
      </c>
      <c r="M40" s="97" t="s">
        <v>113</v>
      </c>
      <c r="N40" s="98" t="s">
        <v>113</v>
      </c>
      <c r="O40" s="100" t="s">
        <v>113</v>
      </c>
      <c r="P40" s="34"/>
      <c r="Q40" s="95">
        <v>474.22500000000002</v>
      </c>
      <c r="R40" s="96">
        <v>484.4631</v>
      </c>
      <c r="S40" s="96">
        <v>518.34730000000002</v>
      </c>
      <c r="T40" s="97">
        <v>497.43450000000001</v>
      </c>
      <c r="U40" s="98">
        <v>5.2261000000000308</v>
      </c>
      <c r="V40" s="100">
        <v>1.0617657073711095E-2</v>
      </c>
      <c r="W40" s="34"/>
      <c r="X40" s="103">
        <v>517.62850000000003</v>
      </c>
      <c r="Y40" s="35"/>
      <c r="Z40" s="102">
        <v>7.2326000000000477</v>
      </c>
      <c r="AA40" s="100">
        <v>1.4170568376431047E-2</v>
      </c>
      <c r="AB40" s="93"/>
      <c r="AC40" s="93"/>
      <c r="AD40" s="93"/>
      <c r="AE40" s="93"/>
    </row>
    <row r="41" spans="1:31" s="25" customFormat="1" ht="13.8" x14ac:dyDescent="0.3">
      <c r="A41" s="94" t="s">
        <v>56</v>
      </c>
      <c r="B41" s="34"/>
      <c r="C41" s="95" t="s">
        <v>113</v>
      </c>
      <c r="D41" s="96">
        <v>498.42759999999998</v>
      </c>
      <c r="E41" s="96" t="s">
        <v>114</v>
      </c>
      <c r="F41" s="97" t="s">
        <v>114</v>
      </c>
      <c r="G41" s="98" t="s">
        <v>113</v>
      </c>
      <c r="H41" s="99" t="s">
        <v>113</v>
      </c>
      <c r="I41" s="88"/>
      <c r="J41" s="95" t="s">
        <v>113</v>
      </c>
      <c r="K41" s="96" t="s">
        <v>113</v>
      </c>
      <c r="L41" s="96" t="s">
        <v>113</v>
      </c>
      <c r="M41" s="97" t="s">
        <v>113</v>
      </c>
      <c r="N41" s="98" t="s">
        <v>113</v>
      </c>
      <c r="O41" s="100" t="s">
        <v>113</v>
      </c>
      <c r="P41" s="34"/>
      <c r="Q41" s="95" t="s">
        <v>113</v>
      </c>
      <c r="R41" s="96" t="s">
        <v>113</v>
      </c>
      <c r="S41" s="96" t="s">
        <v>114</v>
      </c>
      <c r="T41" s="97" t="s">
        <v>114</v>
      </c>
      <c r="U41" s="98" t="s">
        <v>113</v>
      </c>
      <c r="V41" s="100" t="s">
        <v>113</v>
      </c>
      <c r="W41" s="34"/>
      <c r="X41" s="103" t="s">
        <v>114</v>
      </c>
      <c r="Y41" s="35"/>
      <c r="Z41" s="102" t="s">
        <v>113</v>
      </c>
      <c r="AA41" s="100" t="s">
        <v>113</v>
      </c>
      <c r="AB41" s="93"/>
      <c r="AC41" s="93"/>
      <c r="AD41" s="93"/>
      <c r="AE41" s="93"/>
    </row>
    <row r="42" spans="1:31" s="25" customFormat="1" ht="13.8" x14ac:dyDescent="0.3">
      <c r="A42" s="94" t="s">
        <v>57</v>
      </c>
      <c r="B42" s="34"/>
      <c r="C42" s="95" t="s">
        <v>113</v>
      </c>
      <c r="D42" s="96">
        <v>472.3485</v>
      </c>
      <c r="E42" s="96">
        <v>466.40839999999997</v>
      </c>
      <c r="F42" s="97">
        <v>467.8023</v>
      </c>
      <c r="G42" s="98">
        <v>1.2123000000000275</v>
      </c>
      <c r="H42" s="99">
        <v>2.5982125634926856E-3</v>
      </c>
      <c r="I42" s="88"/>
      <c r="J42" s="95" t="s">
        <v>113</v>
      </c>
      <c r="K42" s="96" t="s">
        <v>113</v>
      </c>
      <c r="L42" s="96" t="s">
        <v>113</v>
      </c>
      <c r="M42" s="97" t="s">
        <v>113</v>
      </c>
      <c r="N42" s="98" t="s">
        <v>113</v>
      </c>
      <c r="O42" s="100" t="s">
        <v>113</v>
      </c>
      <c r="P42" s="34"/>
      <c r="Q42" s="95" t="s">
        <v>113</v>
      </c>
      <c r="R42" s="96" t="s">
        <v>113</v>
      </c>
      <c r="S42" s="96" t="s">
        <v>113</v>
      </c>
      <c r="T42" s="97" t="s">
        <v>113</v>
      </c>
      <c r="U42" s="98" t="s">
        <v>113</v>
      </c>
      <c r="V42" s="100" t="s">
        <v>113</v>
      </c>
      <c r="W42" s="34"/>
      <c r="X42" s="103">
        <v>463.96449999999999</v>
      </c>
      <c r="Y42" s="35"/>
      <c r="Z42" s="102">
        <v>1.2024000000000115</v>
      </c>
      <c r="AA42" s="100">
        <v>2.5983113137397762E-3</v>
      </c>
      <c r="AB42" s="93"/>
      <c r="AC42" s="93"/>
      <c r="AD42" s="93"/>
      <c r="AE42" s="93"/>
    </row>
    <row r="43" spans="1:31" s="25" customFormat="1" ht="14.4" thickBot="1" x14ac:dyDescent="0.35">
      <c r="A43" s="111" t="s">
        <v>58</v>
      </c>
      <c r="B43" s="34"/>
      <c r="C43" s="112" t="s">
        <v>113</v>
      </c>
      <c r="D43" s="113">
        <v>527.65989999999999</v>
      </c>
      <c r="E43" s="113">
        <v>541.10990000000004</v>
      </c>
      <c r="F43" s="114">
        <v>535.30970000000002</v>
      </c>
      <c r="G43" s="115">
        <v>-6.9180999999999813</v>
      </c>
      <c r="H43" s="116">
        <v>-1.2758659736737954E-2</v>
      </c>
      <c r="I43" s="88"/>
      <c r="J43" s="112" t="s">
        <v>113</v>
      </c>
      <c r="K43" s="113" t="s">
        <v>113</v>
      </c>
      <c r="L43" s="113" t="s">
        <v>113</v>
      </c>
      <c r="M43" s="114" t="s">
        <v>113</v>
      </c>
      <c r="N43" s="115" t="s">
        <v>113</v>
      </c>
      <c r="O43" s="117" t="s">
        <v>113</v>
      </c>
      <c r="P43" s="34"/>
      <c r="Q43" s="112" t="s">
        <v>113</v>
      </c>
      <c r="R43" s="113">
        <v>523.02250000000004</v>
      </c>
      <c r="S43" s="113" t="s">
        <v>113</v>
      </c>
      <c r="T43" s="114">
        <v>523.02250000000004</v>
      </c>
      <c r="U43" s="115">
        <v>-17.72709999999995</v>
      </c>
      <c r="V43" s="117">
        <v>-3.2782456057295239E-2</v>
      </c>
      <c r="W43" s="34"/>
      <c r="X43" s="118">
        <v>534.62220000000002</v>
      </c>
      <c r="Y43" s="35"/>
      <c r="Z43" s="119">
        <v>-7.522899999999936</v>
      </c>
      <c r="AA43" s="117">
        <v>-1.3876174478013259E-2</v>
      </c>
      <c r="AB43" s="33"/>
      <c r="AC43" s="33"/>
      <c r="AD43" s="33"/>
      <c r="AE43" s="33"/>
    </row>
    <row r="44" spans="1:31" ht="13.8" x14ac:dyDescent="0.25">
      <c r="A44" s="120" t="s">
        <v>59</v>
      </c>
    </row>
    <row r="55" spans="3:5" ht="16.2" x14ac:dyDescent="0.3">
      <c r="D55" s="33"/>
      <c r="E55" s="66"/>
    </row>
    <row r="59" spans="3:5" ht="20.85" customHeight="1" x14ac:dyDescent="0.25">
      <c r="C59" s="5"/>
      <c r="D59" s="121" t="s">
        <v>60</v>
      </c>
    </row>
    <row r="60" spans="3:5" ht="13.2" x14ac:dyDescent="0.25">
      <c r="C60" s="13"/>
      <c r="D60" s="15"/>
    </row>
  </sheetData>
  <mergeCells count="20">
    <mergeCell ref="X11:X12"/>
    <mergeCell ref="L11:L12"/>
    <mergeCell ref="M11:M12"/>
    <mergeCell ref="Q11:Q12"/>
    <mergeCell ref="R11:R12"/>
    <mergeCell ref="S11:S12"/>
    <mergeCell ref="T11:T12"/>
    <mergeCell ref="C11:C12"/>
    <mergeCell ref="D11:D12"/>
    <mergeCell ref="E11:E12"/>
    <mergeCell ref="F11:F12"/>
    <mergeCell ref="J11:J12"/>
    <mergeCell ref="K11:K12"/>
    <mergeCell ref="Y4:AA4"/>
    <mergeCell ref="A7:Z7"/>
    <mergeCell ref="A8:Z8"/>
    <mergeCell ref="C10:H10"/>
    <mergeCell ref="J10:O10"/>
    <mergeCell ref="Q10:V10"/>
    <mergeCell ref="X10:AA10"/>
  </mergeCells>
  <conditionalFormatting sqref="A5:F5">
    <cfRule type="expression" dxfId="16" priority="3">
      <formula>$AD$1&gt;0</formula>
    </cfRule>
  </conditionalFormatting>
  <conditionalFormatting sqref="H5:J5">
    <cfRule type="expression" dxfId="15" priority="2">
      <formula>$AD$1&gt;0</formula>
    </cfRule>
  </conditionalFormatting>
  <conditionalFormatting sqref="G5">
    <cfRule type="expression" dxfId="14" priority="1">
      <formula>$AD$1&gt;0</formula>
    </cfRule>
  </conditionalFormatting>
  <printOptions horizontalCentered="1"/>
  <pageMargins left="0.23622047244094491" right="0.23622047244094491" top="0.74803149606299213" bottom="0.74803149606299213" header="0.31496062992125984" footer="0.31496062992125984"/>
  <pageSetup paperSize="9" scale="77" orientation="landscape" r:id="rId1"/>
  <headerFooter alignWithMargins="0">
    <oddFooter>&amp;CPage - &amp;P+0 -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38A675-117A-4BF8-B30A-EA3CD243D3CF}">
  <sheetPr codeName="Sheet1">
    <tabColor rgb="FFFF0000"/>
    <pageSetUpPr fitToPage="1"/>
  </sheetPr>
  <dimension ref="A1:AF56"/>
  <sheetViews>
    <sheetView showGridLines="0" zoomScaleNormal="100" workbookViewId="0">
      <selection activeCell="AA3" sqref="AA3"/>
    </sheetView>
  </sheetViews>
  <sheetFormatPr defaultRowHeight="13.2" x14ac:dyDescent="0.25"/>
  <cols>
    <col min="1" max="1" width="22.44140625" style="5" customWidth="1"/>
    <col min="2" max="29" width="6" style="5" customWidth="1"/>
    <col min="30" max="30" width="6" style="122" customWidth="1"/>
    <col min="31" max="31" width="7.5546875" style="5" customWidth="1"/>
    <col min="32" max="32" width="5.5546875" style="5" customWidth="1"/>
    <col min="33" max="16384" width="8.88671875" style="5"/>
  </cols>
  <sheetData>
    <row r="1" spans="1:32" ht="5.85" customHeight="1" x14ac:dyDescent="0.25"/>
    <row r="2" spans="1:32" s="93" customFormat="1" ht="11.85" customHeight="1" x14ac:dyDescent="0.3">
      <c r="A2" s="123"/>
      <c r="AA2" s="124" t="str">
        <f>'Current Weekly Price ACZ'!AA2</f>
        <v>14.11.2024</v>
      </c>
      <c r="AB2" s="124"/>
      <c r="AC2" s="124"/>
      <c r="AD2" s="124"/>
      <c r="AE2" s="124"/>
    </row>
    <row r="3" spans="1:32" s="93" customFormat="1" ht="11.85" customHeight="1" x14ac:dyDescent="0.3">
      <c r="A3" s="125"/>
      <c r="AC3" s="126" t="s">
        <v>4</v>
      </c>
      <c r="AD3" s="127">
        <v>45600</v>
      </c>
      <c r="AE3" s="127">
        <f>DATE(2006,1,2)+(AC2-1)*7</f>
        <v>38712</v>
      </c>
    </row>
    <row r="4" spans="1:32" s="93" customFormat="1" ht="11.85" customHeight="1" x14ac:dyDescent="0.3">
      <c r="A4" s="128"/>
      <c r="AC4" s="129" t="s">
        <v>5</v>
      </c>
      <c r="AD4" s="130">
        <v>45606</v>
      </c>
      <c r="AE4" s="130"/>
    </row>
    <row r="5" spans="1:32" s="93" customFormat="1" ht="3" customHeight="1" x14ac:dyDescent="0.3">
      <c r="A5" s="131" t="s">
        <v>61</v>
      </c>
      <c r="B5" s="33"/>
      <c r="C5" s="33"/>
      <c r="D5" s="33"/>
      <c r="E5" s="132"/>
      <c r="F5" s="33"/>
      <c r="G5" s="33"/>
      <c r="H5" s="33"/>
      <c r="I5" s="33"/>
      <c r="J5" s="33"/>
      <c r="K5" s="33"/>
      <c r="L5" s="33"/>
      <c r="M5" s="33"/>
      <c r="N5" s="33"/>
      <c r="O5" s="33"/>
      <c r="P5" s="33"/>
      <c r="Q5" s="33"/>
      <c r="R5" s="33"/>
      <c r="S5" s="33"/>
      <c r="T5" s="33"/>
      <c r="U5" s="33"/>
      <c r="V5" s="33"/>
      <c r="W5" s="33"/>
      <c r="X5" s="33"/>
      <c r="Y5" s="33"/>
      <c r="Z5" s="33"/>
      <c r="AA5" s="33"/>
      <c r="AB5" s="33"/>
      <c r="AC5" s="133"/>
      <c r="AD5" s="134"/>
      <c r="AE5" s="33"/>
    </row>
    <row r="6" spans="1:32" s="93" customFormat="1" ht="11.1" customHeight="1" x14ac:dyDescent="0.3">
      <c r="A6" s="31" t="s">
        <v>62</v>
      </c>
      <c r="B6" s="31"/>
      <c r="C6" s="31"/>
      <c r="D6" s="31"/>
      <c r="E6" s="31"/>
      <c r="F6" s="31"/>
      <c r="G6" s="31"/>
      <c r="H6" s="31"/>
      <c r="I6" s="31"/>
      <c r="J6" s="31"/>
      <c r="K6" s="31"/>
      <c r="L6" s="31"/>
      <c r="M6" s="31"/>
      <c r="N6" s="31"/>
      <c r="O6" s="31"/>
      <c r="P6" s="31"/>
      <c r="Q6" s="31"/>
      <c r="R6" s="31"/>
      <c r="S6" s="31"/>
      <c r="T6" s="31"/>
      <c r="U6" s="31"/>
      <c r="V6" s="31"/>
      <c r="W6" s="31"/>
      <c r="X6" s="31"/>
      <c r="Y6" s="31"/>
      <c r="Z6" s="31"/>
      <c r="AA6" s="31"/>
      <c r="AB6" s="31"/>
      <c r="AC6" s="31"/>
      <c r="AD6" s="31"/>
      <c r="AE6" s="31"/>
      <c r="AF6" s="135"/>
    </row>
    <row r="7" spans="1:32" s="93" customFormat="1" ht="11.1" customHeight="1" x14ac:dyDescent="0.3">
      <c r="A7" s="31" t="s">
        <v>63</v>
      </c>
      <c r="B7" s="31"/>
      <c r="C7" s="31"/>
      <c r="D7" s="31"/>
      <c r="E7" s="31"/>
      <c r="F7" s="31"/>
      <c r="G7" s="31"/>
      <c r="H7" s="31"/>
      <c r="I7" s="31"/>
      <c r="J7" s="31"/>
      <c r="K7" s="31"/>
      <c r="L7" s="31"/>
      <c r="M7" s="31"/>
      <c r="N7" s="31"/>
      <c r="O7" s="31"/>
      <c r="P7" s="31"/>
      <c r="Q7" s="31"/>
      <c r="R7" s="31"/>
      <c r="S7" s="31"/>
      <c r="T7" s="31"/>
      <c r="U7" s="31"/>
      <c r="V7" s="31"/>
      <c r="W7" s="31"/>
      <c r="X7" s="31"/>
      <c r="Y7" s="31"/>
      <c r="Z7" s="31"/>
      <c r="AA7" s="31"/>
      <c r="AB7" s="31"/>
      <c r="AC7" s="31"/>
      <c r="AD7" s="31"/>
      <c r="AE7" s="31"/>
      <c r="AF7" s="135"/>
    </row>
    <row r="8" spans="1:32" s="93" customFormat="1" ht="6" customHeight="1" thickBot="1" x14ac:dyDescent="0.35">
      <c r="A8" s="136"/>
      <c r="B8" s="136"/>
      <c r="C8" s="136"/>
      <c r="D8" s="136"/>
      <c r="E8" s="136"/>
      <c r="F8" s="136"/>
      <c r="G8" s="136"/>
      <c r="H8" s="136"/>
      <c r="I8" s="136"/>
      <c r="J8" s="136"/>
      <c r="K8" s="136"/>
      <c r="L8" s="136"/>
      <c r="M8" s="136"/>
      <c r="N8" s="136"/>
      <c r="O8" s="136"/>
      <c r="P8" s="136"/>
      <c r="Q8" s="136"/>
      <c r="R8" s="136"/>
      <c r="S8" s="136"/>
      <c r="T8" s="136"/>
      <c r="U8" s="136"/>
      <c r="V8" s="136"/>
      <c r="W8" s="136"/>
      <c r="X8" s="136"/>
      <c r="Y8" s="136"/>
      <c r="Z8" s="136"/>
      <c r="AA8" s="136"/>
      <c r="AB8" s="136"/>
      <c r="AC8" s="136"/>
      <c r="AD8" s="137"/>
      <c r="AE8" s="136"/>
      <c r="AF8" s="136"/>
    </row>
    <row r="9" spans="1:32" s="93" customFormat="1" ht="10.35" customHeight="1" x14ac:dyDescent="0.3">
      <c r="A9" s="138" t="s">
        <v>64</v>
      </c>
      <c r="B9" s="139" t="s">
        <v>32</v>
      </c>
      <c r="C9" s="140" t="s">
        <v>33</v>
      </c>
      <c r="D9" s="140" t="s">
        <v>34</v>
      </c>
      <c r="E9" s="140" t="s">
        <v>35</v>
      </c>
      <c r="F9" s="140" t="s">
        <v>36</v>
      </c>
      <c r="G9" s="140" t="s">
        <v>37</v>
      </c>
      <c r="H9" s="140" t="s">
        <v>38</v>
      </c>
      <c r="I9" s="140" t="s">
        <v>39</v>
      </c>
      <c r="J9" s="140" t="s">
        <v>40</v>
      </c>
      <c r="K9" s="140" t="s">
        <v>41</v>
      </c>
      <c r="L9" s="140" t="s">
        <v>42</v>
      </c>
      <c r="M9" s="140" t="s">
        <v>43</v>
      </c>
      <c r="N9" s="140" t="s">
        <v>44</v>
      </c>
      <c r="O9" s="140" t="s">
        <v>45</v>
      </c>
      <c r="P9" s="140" t="s">
        <v>46</v>
      </c>
      <c r="Q9" s="140" t="s">
        <v>47</v>
      </c>
      <c r="R9" s="140" t="s">
        <v>48</v>
      </c>
      <c r="S9" s="140" t="s">
        <v>49</v>
      </c>
      <c r="T9" s="140" t="s">
        <v>50</v>
      </c>
      <c r="U9" s="140" t="s">
        <v>51</v>
      </c>
      <c r="V9" s="140" t="s">
        <v>52</v>
      </c>
      <c r="W9" s="140" t="s">
        <v>53</v>
      </c>
      <c r="X9" s="140" t="s">
        <v>54</v>
      </c>
      <c r="Y9" s="140" t="s">
        <v>55</v>
      </c>
      <c r="Z9" s="140" t="s">
        <v>56</v>
      </c>
      <c r="AA9" s="140" t="s">
        <v>57</v>
      </c>
      <c r="AB9" s="140" t="s">
        <v>58</v>
      </c>
      <c r="AC9" s="141" t="s">
        <v>65</v>
      </c>
      <c r="AD9" s="142" t="s">
        <v>66</v>
      </c>
      <c r="AE9" s="143" t="s">
        <v>25</v>
      </c>
      <c r="AF9" s="144" t="s">
        <v>67</v>
      </c>
    </row>
    <row r="10" spans="1:32" s="93" customFormat="1" ht="12.6" customHeight="1" thickBot="1" x14ac:dyDescent="0.35">
      <c r="A10" s="138"/>
      <c r="B10" s="145"/>
      <c r="C10" s="146"/>
      <c r="D10" s="146"/>
      <c r="E10" s="146"/>
      <c r="F10" s="146"/>
      <c r="G10" s="146"/>
      <c r="H10" s="146"/>
      <c r="I10" s="146"/>
      <c r="J10" s="146"/>
      <c r="K10" s="146"/>
      <c r="L10" s="146"/>
      <c r="M10" s="146"/>
      <c r="N10" s="146"/>
      <c r="O10" s="146"/>
      <c r="P10" s="146"/>
      <c r="Q10" s="146"/>
      <c r="R10" s="146"/>
      <c r="S10" s="146"/>
      <c r="T10" s="146"/>
      <c r="U10" s="146"/>
      <c r="V10" s="146"/>
      <c r="W10" s="146"/>
      <c r="X10" s="146"/>
      <c r="Y10" s="146"/>
      <c r="Z10" s="146"/>
      <c r="AA10" s="146"/>
      <c r="AB10" s="146"/>
      <c r="AC10" s="147"/>
      <c r="AD10" s="148" t="s">
        <v>24</v>
      </c>
      <c r="AE10" s="149"/>
      <c r="AF10" s="150"/>
    </row>
    <row r="11" spans="1:32" s="93" customFormat="1" ht="12" customHeight="1" x14ac:dyDescent="0.3">
      <c r="A11" s="151" t="s">
        <v>68</v>
      </c>
      <c r="B11" s="152" t="s">
        <v>113</v>
      </c>
      <c r="C11" s="153" t="s">
        <v>113</v>
      </c>
      <c r="D11" s="153" t="s">
        <v>114</v>
      </c>
      <c r="E11" s="153">
        <v>479.1232</v>
      </c>
      <c r="F11" s="153" t="s">
        <v>113</v>
      </c>
      <c r="G11" s="153" t="s">
        <v>113</v>
      </c>
      <c r="H11" s="153">
        <v>515.27</v>
      </c>
      <c r="I11" s="153">
        <v>587.12</v>
      </c>
      <c r="J11" s="153">
        <v>608.80999999999995</v>
      </c>
      <c r="K11" s="153" t="s">
        <v>113</v>
      </c>
      <c r="L11" s="153" t="s">
        <v>113</v>
      </c>
      <c r="M11" s="153">
        <v>614.92999999999995</v>
      </c>
      <c r="N11" s="153" t="s">
        <v>113</v>
      </c>
      <c r="O11" s="153" t="s">
        <v>113</v>
      </c>
      <c r="P11" s="153" t="s">
        <v>114</v>
      </c>
      <c r="Q11" s="153" t="s">
        <v>114</v>
      </c>
      <c r="R11" s="153" t="s">
        <v>113</v>
      </c>
      <c r="S11" s="153" t="s">
        <v>113</v>
      </c>
      <c r="T11" s="153">
        <v>505</v>
      </c>
      <c r="U11" s="153">
        <v>586.30999999999995</v>
      </c>
      <c r="V11" s="153" t="s">
        <v>113</v>
      </c>
      <c r="W11" s="153">
        <v>553.52</v>
      </c>
      <c r="X11" s="153" t="s">
        <v>113</v>
      </c>
      <c r="Y11" s="153">
        <v>501.73</v>
      </c>
      <c r="Z11" s="153" t="s">
        <v>113</v>
      </c>
      <c r="AA11" s="153" t="s">
        <v>113</v>
      </c>
      <c r="AB11" s="153">
        <v>563.42110000000002</v>
      </c>
      <c r="AC11" s="154">
        <v>601.9</v>
      </c>
      <c r="AD11" s="155">
        <v>10.936899999999923</v>
      </c>
      <c r="AE11" s="156">
        <v>1.8506908468565841E-2</v>
      </c>
      <c r="AF11" s="157" t="s">
        <v>113</v>
      </c>
    </row>
    <row r="12" spans="1:32" s="93" customFormat="1" ht="12" customHeight="1" x14ac:dyDescent="0.3">
      <c r="A12" s="151" t="s">
        <v>69</v>
      </c>
      <c r="B12" s="153" t="s">
        <v>113</v>
      </c>
      <c r="C12" s="153" t="s">
        <v>113</v>
      </c>
      <c r="D12" s="153" t="s">
        <v>113</v>
      </c>
      <c r="E12" s="153">
        <v>462.36130000000003</v>
      </c>
      <c r="F12" s="153" t="s">
        <v>113</v>
      </c>
      <c r="G12" s="153" t="s">
        <v>113</v>
      </c>
      <c r="H12" s="153">
        <v>496.18</v>
      </c>
      <c r="I12" s="153" t="s">
        <v>113</v>
      </c>
      <c r="J12" s="153">
        <v>585.5</v>
      </c>
      <c r="K12" s="153" t="s">
        <v>113</v>
      </c>
      <c r="L12" s="153" t="s">
        <v>113</v>
      </c>
      <c r="M12" s="153">
        <v>489.25</v>
      </c>
      <c r="N12" s="153" t="s">
        <v>113</v>
      </c>
      <c r="O12" s="153" t="s">
        <v>113</v>
      </c>
      <c r="P12" s="153" t="s">
        <v>114</v>
      </c>
      <c r="Q12" s="153" t="s">
        <v>113</v>
      </c>
      <c r="R12" s="153" t="s">
        <v>113</v>
      </c>
      <c r="S12" s="153" t="s">
        <v>113</v>
      </c>
      <c r="T12" s="153">
        <v>502</v>
      </c>
      <c r="U12" s="153">
        <v>596.14</v>
      </c>
      <c r="V12" s="153" t="s">
        <v>113</v>
      </c>
      <c r="W12" s="153">
        <v>550.08000000000004</v>
      </c>
      <c r="X12" s="153">
        <v>444.0061</v>
      </c>
      <c r="Y12" s="153">
        <v>461.73</v>
      </c>
      <c r="Z12" s="153" t="s">
        <v>113</v>
      </c>
      <c r="AA12" s="153" t="s">
        <v>113</v>
      </c>
      <c r="AB12" s="153">
        <v>542.51229999999998</v>
      </c>
      <c r="AC12" s="154">
        <v>581.49249999999995</v>
      </c>
      <c r="AD12" s="155">
        <v>6.7934999999999945</v>
      </c>
      <c r="AE12" s="156">
        <v>1.1820970629842664E-2</v>
      </c>
      <c r="AF12" s="157" t="s">
        <v>113</v>
      </c>
    </row>
    <row r="13" spans="1:32" s="93" customFormat="1" ht="12" customHeight="1" x14ac:dyDescent="0.3">
      <c r="A13" s="151" t="s">
        <v>70</v>
      </c>
      <c r="B13" s="153" t="s">
        <v>113</v>
      </c>
      <c r="C13" s="153" t="s">
        <v>113</v>
      </c>
      <c r="D13" s="153" t="s">
        <v>114</v>
      </c>
      <c r="E13" s="153">
        <v>493.73970000000003</v>
      </c>
      <c r="F13" s="153">
        <v>461.69</v>
      </c>
      <c r="G13" s="153" t="s">
        <v>114</v>
      </c>
      <c r="H13" s="153">
        <v>493.58</v>
      </c>
      <c r="I13" s="153">
        <v>512.74</v>
      </c>
      <c r="J13" s="153">
        <v>591.61</v>
      </c>
      <c r="K13" s="153" t="s">
        <v>113</v>
      </c>
      <c r="L13" s="153" t="s">
        <v>113</v>
      </c>
      <c r="M13" s="153">
        <v>559.08000000000004</v>
      </c>
      <c r="N13" s="153" t="s">
        <v>113</v>
      </c>
      <c r="O13" s="153">
        <v>373.15</v>
      </c>
      <c r="P13" s="153" t="s">
        <v>114</v>
      </c>
      <c r="Q13" s="153" t="s">
        <v>114</v>
      </c>
      <c r="R13" s="153" t="s">
        <v>113</v>
      </c>
      <c r="S13" s="153" t="s">
        <v>113</v>
      </c>
      <c r="T13" s="153">
        <v>500</v>
      </c>
      <c r="U13" s="153">
        <v>560.04</v>
      </c>
      <c r="V13" s="153">
        <v>491.70179999999999</v>
      </c>
      <c r="W13" s="153">
        <v>490.17</v>
      </c>
      <c r="X13" s="153">
        <v>425.58659999999998</v>
      </c>
      <c r="Y13" s="153">
        <v>491.73</v>
      </c>
      <c r="Z13" s="153" t="s">
        <v>113</v>
      </c>
      <c r="AA13" s="153" t="s">
        <v>113</v>
      </c>
      <c r="AB13" s="153">
        <v>521.77549999999997</v>
      </c>
      <c r="AC13" s="154">
        <v>561.45609999999999</v>
      </c>
      <c r="AD13" s="155">
        <v>9.260599999999954</v>
      </c>
      <c r="AE13" s="156">
        <v>1.6770509719836513E-2</v>
      </c>
      <c r="AF13" s="157" t="s">
        <v>113</v>
      </c>
    </row>
    <row r="14" spans="1:32" s="93" customFormat="1" ht="12" customHeight="1" x14ac:dyDescent="0.3">
      <c r="A14" s="151" t="s">
        <v>71</v>
      </c>
      <c r="B14" s="158" t="s">
        <v>113</v>
      </c>
      <c r="C14" s="158" t="s">
        <v>113</v>
      </c>
      <c r="D14" s="158" t="s">
        <v>113</v>
      </c>
      <c r="E14" s="158">
        <v>491.99639999999999</v>
      </c>
      <c r="F14" s="158" t="s">
        <v>113</v>
      </c>
      <c r="G14" s="158" t="s">
        <v>113</v>
      </c>
      <c r="H14" s="158">
        <v>486.64</v>
      </c>
      <c r="I14" s="158" t="s">
        <v>113</v>
      </c>
      <c r="J14" s="158">
        <v>566.46</v>
      </c>
      <c r="K14" s="158" t="s">
        <v>113</v>
      </c>
      <c r="L14" s="158" t="s">
        <v>113</v>
      </c>
      <c r="M14" s="158">
        <v>530.69000000000005</v>
      </c>
      <c r="N14" s="158" t="s">
        <v>113</v>
      </c>
      <c r="O14" s="158">
        <v>443.15</v>
      </c>
      <c r="P14" s="158" t="s">
        <v>114</v>
      </c>
      <c r="Q14" s="158" t="s">
        <v>113</v>
      </c>
      <c r="R14" s="158" t="s">
        <v>113</v>
      </c>
      <c r="S14" s="158" t="s">
        <v>113</v>
      </c>
      <c r="T14" s="158">
        <v>500</v>
      </c>
      <c r="U14" s="158">
        <v>554.89</v>
      </c>
      <c r="V14" s="158" t="s">
        <v>113</v>
      </c>
      <c r="W14" s="158">
        <v>477.53</v>
      </c>
      <c r="X14" s="158">
        <v>440.18709999999999</v>
      </c>
      <c r="Y14" s="158" t="s">
        <v>113</v>
      </c>
      <c r="Z14" s="158" t="s">
        <v>113</v>
      </c>
      <c r="AA14" s="158" t="s">
        <v>113</v>
      </c>
      <c r="AB14" s="158">
        <v>543.2867</v>
      </c>
      <c r="AC14" s="159">
        <v>550.91899999999998</v>
      </c>
      <c r="AD14" s="160">
        <v>-4.435799999999972</v>
      </c>
      <c r="AE14" s="161">
        <v>-7.9873263002318007E-3</v>
      </c>
      <c r="AF14" s="162" t="s">
        <v>113</v>
      </c>
    </row>
    <row r="15" spans="1:32" s="93" customFormat="1" ht="12" customHeight="1" x14ac:dyDescent="0.3">
      <c r="A15" s="151" t="s">
        <v>72</v>
      </c>
      <c r="B15" s="153" t="s">
        <v>113</v>
      </c>
      <c r="C15" s="153">
        <v>477.83519999999999</v>
      </c>
      <c r="D15" s="153" t="s">
        <v>114</v>
      </c>
      <c r="E15" s="153">
        <v>479.39139999999998</v>
      </c>
      <c r="F15" s="153">
        <v>425.83</v>
      </c>
      <c r="G15" s="153" t="s">
        <v>114</v>
      </c>
      <c r="H15" s="153">
        <v>472.26</v>
      </c>
      <c r="I15" s="153">
        <v>512.74</v>
      </c>
      <c r="J15" s="153">
        <v>523.28</v>
      </c>
      <c r="K15" s="153" t="s">
        <v>113</v>
      </c>
      <c r="L15" s="153" t="s">
        <v>113</v>
      </c>
      <c r="M15" s="153">
        <v>528.98</v>
      </c>
      <c r="N15" s="153" t="s">
        <v>113</v>
      </c>
      <c r="O15" s="153">
        <v>346.4</v>
      </c>
      <c r="P15" s="153" t="s">
        <v>114</v>
      </c>
      <c r="Q15" s="153" t="s">
        <v>114</v>
      </c>
      <c r="R15" s="153" t="s">
        <v>113</v>
      </c>
      <c r="S15" s="153" t="s">
        <v>113</v>
      </c>
      <c r="T15" s="153">
        <v>449</v>
      </c>
      <c r="U15" s="153">
        <v>370.32</v>
      </c>
      <c r="V15" s="153">
        <v>445.61919999999998</v>
      </c>
      <c r="W15" s="153">
        <v>442.76</v>
      </c>
      <c r="X15" s="153">
        <v>455.76650000000001</v>
      </c>
      <c r="Y15" s="153">
        <v>495.54</v>
      </c>
      <c r="Z15" s="153" t="s">
        <v>114</v>
      </c>
      <c r="AA15" s="153" t="s">
        <v>113</v>
      </c>
      <c r="AB15" s="153">
        <v>526.50789999999995</v>
      </c>
      <c r="AC15" s="154">
        <v>487.66759999999999</v>
      </c>
      <c r="AD15" s="155">
        <v>0.55360000000001719</v>
      </c>
      <c r="AE15" s="156">
        <v>1.1364896102350475E-3</v>
      </c>
      <c r="AF15" s="157" t="s">
        <v>113</v>
      </c>
    </row>
    <row r="16" spans="1:32" s="93" customFormat="1" ht="12" customHeight="1" thickBot="1" x14ac:dyDescent="0.35">
      <c r="A16" s="151" t="s">
        <v>73</v>
      </c>
      <c r="B16" s="153" t="s">
        <v>113</v>
      </c>
      <c r="C16" s="153">
        <v>480.94389999999999</v>
      </c>
      <c r="D16" s="153" t="s">
        <v>113</v>
      </c>
      <c r="E16" s="153">
        <v>483.14609999999999</v>
      </c>
      <c r="F16" s="153" t="s">
        <v>113</v>
      </c>
      <c r="G16" s="153" t="s">
        <v>113</v>
      </c>
      <c r="H16" s="153">
        <v>548.66</v>
      </c>
      <c r="I16" s="153" t="s">
        <v>113</v>
      </c>
      <c r="J16" s="153">
        <v>516.82000000000005</v>
      </c>
      <c r="K16" s="153" t="s">
        <v>113</v>
      </c>
      <c r="L16" s="153" t="s">
        <v>113</v>
      </c>
      <c r="M16" s="153">
        <v>503.62</v>
      </c>
      <c r="N16" s="153" t="s">
        <v>113</v>
      </c>
      <c r="O16" s="153" t="s">
        <v>113</v>
      </c>
      <c r="P16" s="153" t="s">
        <v>114</v>
      </c>
      <c r="Q16" s="153" t="s">
        <v>113</v>
      </c>
      <c r="R16" s="153" t="s">
        <v>113</v>
      </c>
      <c r="S16" s="153" t="s">
        <v>113</v>
      </c>
      <c r="T16" s="153">
        <v>457</v>
      </c>
      <c r="U16" s="153" t="s">
        <v>114</v>
      </c>
      <c r="V16" s="153">
        <v>484.32859999999999</v>
      </c>
      <c r="W16" s="153">
        <v>431.1</v>
      </c>
      <c r="X16" s="153">
        <v>484.00479999999999</v>
      </c>
      <c r="Y16" s="153">
        <v>481.29</v>
      </c>
      <c r="Z16" s="153" t="s">
        <v>114</v>
      </c>
      <c r="AA16" s="153" t="s">
        <v>113</v>
      </c>
      <c r="AB16" s="153">
        <v>545.86800000000005</v>
      </c>
      <c r="AC16" s="154">
        <v>493.13170000000002</v>
      </c>
      <c r="AD16" s="155">
        <v>-1.6362999999999488</v>
      </c>
      <c r="AE16" s="156">
        <v>-3.3072066099666397E-3</v>
      </c>
      <c r="AF16" s="157" t="s">
        <v>113</v>
      </c>
    </row>
    <row r="17" spans="1:32" s="169" customFormat="1" ht="12" customHeight="1" thickBot="1" x14ac:dyDescent="0.35">
      <c r="A17" s="163" t="s">
        <v>74</v>
      </c>
      <c r="B17" s="164" t="s">
        <v>113</v>
      </c>
      <c r="C17" s="164">
        <v>478.66430000000003</v>
      </c>
      <c r="D17" s="164" t="s">
        <v>114</v>
      </c>
      <c r="E17" s="164">
        <v>484.67680000000001</v>
      </c>
      <c r="F17" s="164">
        <v>433.24579999999997</v>
      </c>
      <c r="G17" s="164" t="s">
        <v>114</v>
      </c>
      <c r="H17" s="164">
        <v>500.10910000000001</v>
      </c>
      <c r="I17" s="164">
        <v>587.0231</v>
      </c>
      <c r="J17" s="164">
        <v>563.44629999999995</v>
      </c>
      <c r="K17" s="164" t="s">
        <v>113</v>
      </c>
      <c r="L17" s="164" t="s">
        <v>113</v>
      </c>
      <c r="M17" s="164">
        <v>565.46270000000004</v>
      </c>
      <c r="N17" s="164" t="s">
        <v>113</v>
      </c>
      <c r="O17" s="164">
        <v>357.96129999999999</v>
      </c>
      <c r="P17" s="164" t="s">
        <v>114</v>
      </c>
      <c r="Q17" s="164" t="s">
        <v>114</v>
      </c>
      <c r="R17" s="164" t="s">
        <v>113</v>
      </c>
      <c r="S17" s="164" t="s">
        <v>113</v>
      </c>
      <c r="T17" s="164">
        <v>462.10989999999998</v>
      </c>
      <c r="U17" s="164" t="s">
        <v>114</v>
      </c>
      <c r="V17" s="164">
        <v>461.23399999999998</v>
      </c>
      <c r="W17" s="164">
        <v>462.1508</v>
      </c>
      <c r="X17" s="164">
        <v>455.47840000000002</v>
      </c>
      <c r="Y17" s="164">
        <v>493.04860000000002</v>
      </c>
      <c r="Z17" s="164" t="s">
        <v>114</v>
      </c>
      <c r="AA17" s="164" t="s">
        <v>113</v>
      </c>
      <c r="AB17" s="164">
        <v>529.51110000000006</v>
      </c>
      <c r="AC17" s="165">
        <v>536.10230000000001</v>
      </c>
      <c r="AD17" s="166">
        <v>2.6082000000000107</v>
      </c>
      <c r="AE17" s="167">
        <v>4.8889013018138527E-3</v>
      </c>
      <c r="AF17" s="168" t="s">
        <v>113</v>
      </c>
    </row>
    <row r="18" spans="1:32" s="93" customFormat="1" ht="12" customHeight="1" x14ac:dyDescent="0.3">
      <c r="A18" s="151" t="s">
        <v>75</v>
      </c>
      <c r="B18" s="152">
        <v>543.75</v>
      </c>
      <c r="C18" s="152" t="s">
        <v>113</v>
      </c>
      <c r="D18" s="152">
        <v>492.07810000000001</v>
      </c>
      <c r="E18" s="152">
        <v>462.7636</v>
      </c>
      <c r="F18" s="152">
        <v>577.88</v>
      </c>
      <c r="G18" s="152" t="s">
        <v>113</v>
      </c>
      <c r="H18" s="152">
        <v>522.38</v>
      </c>
      <c r="I18" s="152">
        <v>493.52</v>
      </c>
      <c r="J18" s="152">
        <v>598.02</v>
      </c>
      <c r="K18" s="152">
        <v>579</v>
      </c>
      <c r="L18" s="152">
        <v>597.5</v>
      </c>
      <c r="M18" s="152">
        <v>598.27</v>
      </c>
      <c r="N18" s="152" t="s">
        <v>113</v>
      </c>
      <c r="O18" s="152">
        <v>423.15</v>
      </c>
      <c r="P18" s="152">
        <v>465.69</v>
      </c>
      <c r="Q18" s="152" t="s">
        <v>114</v>
      </c>
      <c r="R18" s="152" t="s">
        <v>113</v>
      </c>
      <c r="S18" s="152" t="s">
        <v>113</v>
      </c>
      <c r="T18" s="152">
        <v>589</v>
      </c>
      <c r="U18" s="152">
        <v>545.1</v>
      </c>
      <c r="V18" s="152">
        <v>519.12099999999998</v>
      </c>
      <c r="W18" s="152">
        <v>562.25</v>
      </c>
      <c r="X18" s="152">
        <v>479.613</v>
      </c>
      <c r="Y18" s="152">
        <v>535.61</v>
      </c>
      <c r="Z18" s="152">
        <v>533.5</v>
      </c>
      <c r="AA18" s="152">
        <v>499.29</v>
      </c>
      <c r="AB18" s="152">
        <v>534.59609999999998</v>
      </c>
      <c r="AC18" s="154">
        <v>577.94259999999997</v>
      </c>
      <c r="AD18" s="155">
        <v>2.8239999999999554</v>
      </c>
      <c r="AE18" s="170">
        <v>4.9102915468217656E-3</v>
      </c>
      <c r="AF18" s="171" t="s">
        <v>113</v>
      </c>
    </row>
    <row r="19" spans="1:32" s="93" customFormat="1" ht="12" customHeight="1" x14ac:dyDescent="0.3">
      <c r="A19" s="151" t="s">
        <v>76</v>
      </c>
      <c r="B19" s="153">
        <v>498.48</v>
      </c>
      <c r="C19" s="153" t="s">
        <v>113</v>
      </c>
      <c r="D19" s="153" t="s">
        <v>114</v>
      </c>
      <c r="E19" s="153">
        <v>438.22410000000002</v>
      </c>
      <c r="F19" s="153">
        <v>574.25</v>
      </c>
      <c r="G19" s="153" t="s">
        <v>113</v>
      </c>
      <c r="H19" s="153">
        <v>524.4</v>
      </c>
      <c r="I19" s="153">
        <v>454.23</v>
      </c>
      <c r="J19" s="153">
        <v>578.29999999999995</v>
      </c>
      <c r="K19" s="153">
        <v>563</v>
      </c>
      <c r="L19" s="153">
        <v>541.55999999999995</v>
      </c>
      <c r="M19" s="153">
        <v>589.32000000000005</v>
      </c>
      <c r="N19" s="153" t="s">
        <v>113</v>
      </c>
      <c r="O19" s="153">
        <v>513.15</v>
      </c>
      <c r="P19" s="153" t="s">
        <v>114</v>
      </c>
      <c r="Q19" s="153" t="s">
        <v>114</v>
      </c>
      <c r="R19" s="153" t="s">
        <v>113</v>
      </c>
      <c r="S19" s="153" t="s">
        <v>113</v>
      </c>
      <c r="T19" s="153">
        <v>571</v>
      </c>
      <c r="U19" s="153">
        <v>545.77</v>
      </c>
      <c r="V19" s="153">
        <v>512.20860000000005</v>
      </c>
      <c r="W19" s="153">
        <v>590.27</v>
      </c>
      <c r="X19" s="153">
        <v>469.48469999999998</v>
      </c>
      <c r="Y19" s="153">
        <v>534.76</v>
      </c>
      <c r="Z19" s="153" t="s">
        <v>114</v>
      </c>
      <c r="AA19" s="153">
        <v>500.93</v>
      </c>
      <c r="AB19" s="153">
        <v>544.92150000000004</v>
      </c>
      <c r="AC19" s="154">
        <v>563.42259999999999</v>
      </c>
      <c r="AD19" s="155">
        <v>6.8473000000000184</v>
      </c>
      <c r="AE19" s="170">
        <v>1.2302558162390564E-2</v>
      </c>
      <c r="AF19" s="157" t="s">
        <v>113</v>
      </c>
    </row>
    <row r="20" spans="1:32" s="93" customFormat="1" ht="12" customHeight="1" x14ac:dyDescent="0.3">
      <c r="A20" s="151" t="s">
        <v>77</v>
      </c>
      <c r="B20" s="153">
        <v>465.64</v>
      </c>
      <c r="C20" s="153" t="s">
        <v>113</v>
      </c>
      <c r="D20" s="153">
        <v>476.4151</v>
      </c>
      <c r="E20" s="153">
        <v>443.4538</v>
      </c>
      <c r="F20" s="153">
        <v>567.89</v>
      </c>
      <c r="G20" s="153" t="s">
        <v>114</v>
      </c>
      <c r="H20" s="153">
        <v>516.14</v>
      </c>
      <c r="I20" s="153">
        <v>462</v>
      </c>
      <c r="J20" s="153">
        <v>581.75</v>
      </c>
      <c r="K20" s="153">
        <v>554</v>
      </c>
      <c r="L20" s="153">
        <v>532.75</v>
      </c>
      <c r="M20" s="153">
        <v>540.59</v>
      </c>
      <c r="N20" s="153" t="s">
        <v>113</v>
      </c>
      <c r="O20" s="153">
        <v>405.66</v>
      </c>
      <c r="P20" s="153">
        <v>447.43</v>
      </c>
      <c r="Q20" s="153" t="s">
        <v>114</v>
      </c>
      <c r="R20" s="153">
        <v>394.6918</v>
      </c>
      <c r="S20" s="153" t="s">
        <v>113</v>
      </c>
      <c r="T20" s="153">
        <v>588</v>
      </c>
      <c r="U20" s="153">
        <v>536.16</v>
      </c>
      <c r="V20" s="153">
        <v>522.80759999999998</v>
      </c>
      <c r="W20" s="153">
        <v>508.83</v>
      </c>
      <c r="X20" s="153">
        <v>438.1148</v>
      </c>
      <c r="Y20" s="153">
        <v>525.32000000000005</v>
      </c>
      <c r="Z20" s="153">
        <v>505.62</v>
      </c>
      <c r="AA20" s="153">
        <v>476.33</v>
      </c>
      <c r="AB20" s="153">
        <v>521.86149999999998</v>
      </c>
      <c r="AC20" s="154">
        <v>548.41520000000003</v>
      </c>
      <c r="AD20" s="155">
        <v>3.1069999999999709</v>
      </c>
      <c r="AE20" s="170">
        <v>5.6976953583312007E-3</v>
      </c>
      <c r="AF20" s="157" t="s">
        <v>113</v>
      </c>
    </row>
    <row r="21" spans="1:32" s="93" customFormat="1" ht="12" customHeight="1" x14ac:dyDescent="0.3">
      <c r="A21" s="151" t="s">
        <v>78</v>
      </c>
      <c r="B21" s="158">
        <v>416.5</v>
      </c>
      <c r="C21" s="158">
        <v>442.72930000000002</v>
      </c>
      <c r="D21" s="158">
        <v>493.89749999999998</v>
      </c>
      <c r="E21" s="158">
        <v>444.79480000000001</v>
      </c>
      <c r="F21" s="158">
        <v>564.42999999999995</v>
      </c>
      <c r="G21" s="158" t="s">
        <v>114</v>
      </c>
      <c r="H21" s="158">
        <v>516.27</v>
      </c>
      <c r="I21" s="158">
        <v>427.7</v>
      </c>
      <c r="J21" s="158">
        <v>565.02</v>
      </c>
      <c r="K21" s="158">
        <v>547</v>
      </c>
      <c r="L21" s="158">
        <v>514.89</v>
      </c>
      <c r="M21" s="158">
        <v>540.91999999999996</v>
      </c>
      <c r="N21" s="158" t="s">
        <v>113</v>
      </c>
      <c r="O21" s="158">
        <v>438.44</v>
      </c>
      <c r="P21" s="158">
        <v>437.43</v>
      </c>
      <c r="Q21" s="158" t="s">
        <v>114</v>
      </c>
      <c r="R21" s="158" t="s">
        <v>113</v>
      </c>
      <c r="S21" s="158" t="s">
        <v>113</v>
      </c>
      <c r="T21" s="158">
        <v>598</v>
      </c>
      <c r="U21" s="158">
        <v>540.14</v>
      </c>
      <c r="V21" s="158">
        <v>513.36069999999995</v>
      </c>
      <c r="W21" s="158">
        <v>535.41999999999996</v>
      </c>
      <c r="X21" s="158">
        <v>447.42509999999999</v>
      </c>
      <c r="Y21" s="158">
        <v>517.08000000000004</v>
      </c>
      <c r="Z21" s="158">
        <v>499.99</v>
      </c>
      <c r="AA21" s="158">
        <v>478.98</v>
      </c>
      <c r="AB21" s="158">
        <v>535.97289999999998</v>
      </c>
      <c r="AC21" s="159">
        <v>543.55219999999997</v>
      </c>
      <c r="AD21" s="172">
        <v>3.8620999999999412</v>
      </c>
      <c r="AE21" s="173">
        <v>7.1561438684903944E-3</v>
      </c>
      <c r="AF21" s="162" t="s">
        <v>113</v>
      </c>
    </row>
    <row r="22" spans="1:32" s="93" customFormat="1" ht="12" customHeight="1" x14ac:dyDescent="0.3">
      <c r="A22" s="151" t="s">
        <v>79</v>
      </c>
      <c r="B22" s="153">
        <v>415.32</v>
      </c>
      <c r="C22" s="153">
        <v>506.38099999999997</v>
      </c>
      <c r="D22" s="153">
        <v>438.60250000000002</v>
      </c>
      <c r="E22" s="153">
        <v>405.10250000000002</v>
      </c>
      <c r="F22" s="153">
        <v>517.66</v>
      </c>
      <c r="G22" s="153" t="s">
        <v>114</v>
      </c>
      <c r="H22" s="153">
        <v>497.44</v>
      </c>
      <c r="I22" s="153">
        <v>397.61</v>
      </c>
      <c r="J22" s="153">
        <v>519.77</v>
      </c>
      <c r="K22" s="153">
        <v>480</v>
      </c>
      <c r="L22" s="153">
        <v>530.27</v>
      </c>
      <c r="M22" s="153">
        <v>430.5</v>
      </c>
      <c r="N22" s="153">
        <v>450</v>
      </c>
      <c r="O22" s="153">
        <v>371.05</v>
      </c>
      <c r="P22" s="153">
        <v>418.63</v>
      </c>
      <c r="Q22" s="153" t="s">
        <v>114</v>
      </c>
      <c r="R22" s="153">
        <v>204.93549999999999</v>
      </c>
      <c r="S22" s="153" t="s">
        <v>113</v>
      </c>
      <c r="T22" s="153">
        <v>544</v>
      </c>
      <c r="U22" s="153">
        <v>477.23</v>
      </c>
      <c r="V22" s="153">
        <v>485.71109999999999</v>
      </c>
      <c r="W22" s="153">
        <v>436.39</v>
      </c>
      <c r="X22" s="153">
        <v>430.77629999999999</v>
      </c>
      <c r="Y22" s="153">
        <v>504.91</v>
      </c>
      <c r="Z22" s="153">
        <v>453.64</v>
      </c>
      <c r="AA22" s="153">
        <v>441.92</v>
      </c>
      <c r="AB22" s="153">
        <v>507.49200000000002</v>
      </c>
      <c r="AC22" s="154">
        <v>483.73200000000003</v>
      </c>
      <c r="AD22" s="155">
        <v>-1.3085999999999558</v>
      </c>
      <c r="AE22" s="170">
        <v>-2.6979184835247416E-3</v>
      </c>
      <c r="AF22" s="157" t="s">
        <v>113</v>
      </c>
    </row>
    <row r="23" spans="1:32" s="93" customFormat="1" ht="12" customHeight="1" thickBot="1" x14ac:dyDescent="0.35">
      <c r="A23" s="151" t="s">
        <v>80</v>
      </c>
      <c r="B23" s="153">
        <v>376.38</v>
      </c>
      <c r="C23" s="153">
        <v>504.85219999999998</v>
      </c>
      <c r="D23" s="153" t="s">
        <v>114</v>
      </c>
      <c r="E23" s="153">
        <v>411.27089999999998</v>
      </c>
      <c r="F23" s="153">
        <v>531.70000000000005</v>
      </c>
      <c r="G23" s="153" t="s">
        <v>114</v>
      </c>
      <c r="H23" s="153">
        <v>500.88</v>
      </c>
      <c r="I23" s="153">
        <v>489.5</v>
      </c>
      <c r="J23" s="153">
        <v>535.46</v>
      </c>
      <c r="K23" s="153">
        <v>479</v>
      </c>
      <c r="L23" s="153">
        <v>515.04</v>
      </c>
      <c r="M23" s="153">
        <v>470.19</v>
      </c>
      <c r="N23" s="153">
        <v>430</v>
      </c>
      <c r="O23" s="153">
        <v>387.99</v>
      </c>
      <c r="P23" s="153">
        <v>420.65</v>
      </c>
      <c r="Q23" s="153" t="s">
        <v>114</v>
      </c>
      <c r="R23" s="153" t="s">
        <v>113</v>
      </c>
      <c r="S23" s="153" t="s">
        <v>113</v>
      </c>
      <c r="T23" s="153">
        <v>557</v>
      </c>
      <c r="U23" s="153">
        <v>493.97</v>
      </c>
      <c r="V23" s="153">
        <v>492.62349999999998</v>
      </c>
      <c r="W23" s="153">
        <v>457.6</v>
      </c>
      <c r="X23" s="153">
        <v>466.6003</v>
      </c>
      <c r="Y23" s="153">
        <v>503.19</v>
      </c>
      <c r="Z23" s="153" t="s">
        <v>114</v>
      </c>
      <c r="AA23" s="153">
        <v>454.33</v>
      </c>
      <c r="AB23" s="153">
        <v>522.72199999999998</v>
      </c>
      <c r="AC23" s="154">
        <v>500.7389</v>
      </c>
      <c r="AD23" s="155">
        <v>0.654200000000003</v>
      </c>
      <c r="AE23" s="170">
        <v>1.308178394579862E-3</v>
      </c>
      <c r="AF23" s="157" t="s">
        <v>113</v>
      </c>
    </row>
    <row r="24" spans="1:32" s="169" customFormat="1" ht="12" customHeight="1" thickBot="1" x14ac:dyDescent="0.35">
      <c r="A24" s="163" t="s">
        <v>81</v>
      </c>
      <c r="B24" s="164">
        <v>518.10360000000003</v>
      </c>
      <c r="C24" s="164">
        <v>503.2047</v>
      </c>
      <c r="D24" s="164" t="s">
        <v>114</v>
      </c>
      <c r="E24" s="164">
        <v>429.2765</v>
      </c>
      <c r="F24" s="164">
        <v>564.56039999999996</v>
      </c>
      <c r="G24" s="164" t="s">
        <v>114</v>
      </c>
      <c r="H24" s="164">
        <v>513.69280000000003</v>
      </c>
      <c r="I24" s="164">
        <v>475.31240000000003</v>
      </c>
      <c r="J24" s="164">
        <v>578.17880000000002</v>
      </c>
      <c r="K24" s="164">
        <v>551.8623</v>
      </c>
      <c r="L24" s="164">
        <v>529.67589999999996</v>
      </c>
      <c r="M24" s="164">
        <v>585.91010000000006</v>
      </c>
      <c r="N24" s="164">
        <v>449.7878</v>
      </c>
      <c r="O24" s="164">
        <v>387.00080000000003</v>
      </c>
      <c r="P24" s="164" t="s">
        <v>114</v>
      </c>
      <c r="Q24" s="164" t="s">
        <v>114</v>
      </c>
      <c r="R24" s="164">
        <v>245.89320000000001</v>
      </c>
      <c r="S24" s="164" t="s">
        <v>113</v>
      </c>
      <c r="T24" s="164">
        <v>576.97379999999998</v>
      </c>
      <c r="U24" s="164">
        <v>540.70119999999997</v>
      </c>
      <c r="V24" s="164">
        <v>501.44850000000002</v>
      </c>
      <c r="W24" s="164">
        <v>530.11490000000003</v>
      </c>
      <c r="X24" s="164">
        <v>440.67880000000002</v>
      </c>
      <c r="Y24" s="164">
        <v>517.5077</v>
      </c>
      <c r="Z24" s="164" t="s">
        <v>114</v>
      </c>
      <c r="AA24" s="164">
        <v>456.91329999999999</v>
      </c>
      <c r="AB24" s="164">
        <v>523.27610000000004</v>
      </c>
      <c r="AC24" s="165">
        <v>546.26790000000005</v>
      </c>
      <c r="AD24" s="174">
        <v>3.0386000000000877</v>
      </c>
      <c r="AE24" s="175">
        <v>5.5935863547862397E-3</v>
      </c>
      <c r="AF24" s="168" t="s">
        <v>113</v>
      </c>
    </row>
    <row r="25" spans="1:32" s="93" customFormat="1" ht="12" customHeight="1" thickBot="1" x14ac:dyDescent="0.35">
      <c r="A25" s="151" t="s">
        <v>82</v>
      </c>
      <c r="B25" s="152" t="s">
        <v>113</v>
      </c>
      <c r="C25" s="152" t="s">
        <v>113</v>
      </c>
      <c r="D25" s="152">
        <v>489.90269999999998</v>
      </c>
      <c r="E25" s="152">
        <v>326.12029999999999</v>
      </c>
      <c r="F25" s="152">
        <v>468.29</v>
      </c>
      <c r="G25" s="152" t="s">
        <v>114</v>
      </c>
      <c r="H25" s="152">
        <v>420.66</v>
      </c>
      <c r="I25" s="152" t="s">
        <v>113</v>
      </c>
      <c r="J25" s="152" t="s">
        <v>113</v>
      </c>
      <c r="K25" s="152" t="s">
        <v>113</v>
      </c>
      <c r="L25" s="152">
        <v>505.67</v>
      </c>
      <c r="M25" s="152">
        <v>470</v>
      </c>
      <c r="N25" s="152" t="s">
        <v>113</v>
      </c>
      <c r="O25" s="152">
        <v>473.15</v>
      </c>
      <c r="P25" s="152">
        <v>425.33</v>
      </c>
      <c r="Q25" s="152" t="s">
        <v>114</v>
      </c>
      <c r="R25" s="152" t="s">
        <v>113</v>
      </c>
      <c r="S25" s="152" t="s">
        <v>113</v>
      </c>
      <c r="T25" s="152" t="s">
        <v>113</v>
      </c>
      <c r="U25" s="152">
        <v>478.97</v>
      </c>
      <c r="V25" s="152">
        <v>507.6003</v>
      </c>
      <c r="W25" s="152">
        <v>486.51</v>
      </c>
      <c r="X25" s="152">
        <v>443.49149999999997</v>
      </c>
      <c r="Y25" s="152">
        <v>523.65</v>
      </c>
      <c r="Z25" s="152">
        <v>421.32</v>
      </c>
      <c r="AA25" s="152">
        <v>453.34</v>
      </c>
      <c r="AB25" s="152">
        <v>470.7509</v>
      </c>
      <c r="AC25" s="154">
        <v>493.90809999999999</v>
      </c>
      <c r="AD25" s="155">
        <v>0.62819999999999254</v>
      </c>
      <c r="AE25" s="170">
        <v>1.2735163139629968E-3</v>
      </c>
      <c r="AF25" s="171" t="s">
        <v>113</v>
      </c>
    </row>
    <row r="26" spans="1:32" s="169" customFormat="1" ht="12" customHeight="1" thickBot="1" x14ac:dyDescent="0.35">
      <c r="A26" s="163" t="s">
        <v>83</v>
      </c>
      <c r="B26" s="164" t="s">
        <v>113</v>
      </c>
      <c r="C26" s="164" t="s">
        <v>113</v>
      </c>
      <c r="D26" s="164">
        <v>489.90269999999998</v>
      </c>
      <c r="E26" s="164">
        <v>326.12029999999999</v>
      </c>
      <c r="F26" s="164">
        <v>468.29</v>
      </c>
      <c r="G26" s="164" t="s">
        <v>114</v>
      </c>
      <c r="H26" s="164">
        <v>420.66</v>
      </c>
      <c r="I26" s="164" t="s">
        <v>113</v>
      </c>
      <c r="J26" s="164" t="s">
        <v>113</v>
      </c>
      <c r="K26" s="164" t="s">
        <v>113</v>
      </c>
      <c r="L26" s="164">
        <v>505.67</v>
      </c>
      <c r="M26" s="164">
        <v>470</v>
      </c>
      <c r="N26" s="164" t="s">
        <v>113</v>
      </c>
      <c r="O26" s="164">
        <v>473.15</v>
      </c>
      <c r="P26" s="164">
        <v>425.33</v>
      </c>
      <c r="Q26" s="164" t="s">
        <v>114</v>
      </c>
      <c r="R26" s="164" t="s">
        <v>113</v>
      </c>
      <c r="S26" s="164" t="s">
        <v>113</v>
      </c>
      <c r="T26" s="164" t="s">
        <v>113</v>
      </c>
      <c r="U26" s="164">
        <v>478.97</v>
      </c>
      <c r="V26" s="164">
        <v>507.6003</v>
      </c>
      <c r="W26" s="164">
        <v>486.51</v>
      </c>
      <c r="X26" s="164">
        <v>443.49149999999997</v>
      </c>
      <c r="Y26" s="164">
        <v>523.65</v>
      </c>
      <c r="Z26" s="164">
        <v>421.32</v>
      </c>
      <c r="AA26" s="164">
        <v>453.34</v>
      </c>
      <c r="AB26" s="164">
        <v>470.7509</v>
      </c>
      <c r="AC26" s="165">
        <v>493.90809999999999</v>
      </c>
      <c r="AD26" s="174">
        <v>0.62819999999999254</v>
      </c>
      <c r="AE26" s="175">
        <v>1.2735163139629968E-3</v>
      </c>
      <c r="AF26" s="168" t="s">
        <v>113</v>
      </c>
    </row>
    <row r="27" spans="1:32" s="93" customFormat="1" ht="12" customHeight="1" x14ac:dyDescent="0.3">
      <c r="A27" s="151" t="s">
        <v>84</v>
      </c>
      <c r="B27" s="152" t="s">
        <v>113</v>
      </c>
      <c r="C27" s="152" t="s">
        <v>113</v>
      </c>
      <c r="D27" s="152" t="s">
        <v>113</v>
      </c>
      <c r="E27" s="152">
        <v>506.88099999999997</v>
      </c>
      <c r="F27" s="152" t="s">
        <v>113</v>
      </c>
      <c r="G27" s="152" t="s">
        <v>113</v>
      </c>
      <c r="H27" s="152">
        <v>530.69000000000005</v>
      </c>
      <c r="I27" s="152" t="s">
        <v>113</v>
      </c>
      <c r="J27" s="152" t="s">
        <v>113</v>
      </c>
      <c r="K27" s="152" t="s">
        <v>113</v>
      </c>
      <c r="L27" s="152" t="s">
        <v>113</v>
      </c>
      <c r="M27" s="152">
        <v>677.82</v>
      </c>
      <c r="N27" s="152" t="s">
        <v>113</v>
      </c>
      <c r="O27" s="152" t="s">
        <v>113</v>
      </c>
      <c r="P27" s="152" t="s">
        <v>114</v>
      </c>
      <c r="Q27" s="152" t="s">
        <v>114</v>
      </c>
      <c r="R27" s="152" t="s">
        <v>113</v>
      </c>
      <c r="S27" s="152" t="s">
        <v>113</v>
      </c>
      <c r="T27" s="152" t="s">
        <v>113</v>
      </c>
      <c r="U27" s="152">
        <v>551.46</v>
      </c>
      <c r="V27" s="152" t="s">
        <v>113</v>
      </c>
      <c r="W27" s="152">
        <v>500</v>
      </c>
      <c r="X27" s="152" t="s">
        <v>113</v>
      </c>
      <c r="Y27" s="152" t="s">
        <v>113</v>
      </c>
      <c r="Z27" s="152" t="s">
        <v>114</v>
      </c>
      <c r="AA27" s="152" t="s">
        <v>113</v>
      </c>
      <c r="AB27" s="152" t="s">
        <v>113</v>
      </c>
      <c r="AC27" s="154">
        <v>538.98530000000005</v>
      </c>
      <c r="AD27" s="155">
        <v>3.0716000000001031</v>
      </c>
      <c r="AE27" s="170">
        <v>5.7315198323910632E-3</v>
      </c>
      <c r="AF27" s="171" t="s">
        <v>113</v>
      </c>
    </row>
    <row r="28" spans="1:32" s="93" customFormat="1" ht="12" customHeight="1" x14ac:dyDescent="0.3">
      <c r="A28" s="151" t="s">
        <v>85</v>
      </c>
      <c r="B28" s="153" t="s">
        <v>113</v>
      </c>
      <c r="C28" s="153" t="s">
        <v>113</v>
      </c>
      <c r="D28" s="153" t="s">
        <v>113</v>
      </c>
      <c r="E28" s="153" t="s">
        <v>113</v>
      </c>
      <c r="F28" s="153">
        <v>620.44000000000005</v>
      </c>
      <c r="G28" s="153" t="s">
        <v>113</v>
      </c>
      <c r="H28" s="153">
        <v>530.09</v>
      </c>
      <c r="I28" s="153" t="s">
        <v>113</v>
      </c>
      <c r="J28" s="153" t="s">
        <v>113</v>
      </c>
      <c r="K28" s="153" t="s">
        <v>113</v>
      </c>
      <c r="L28" s="153" t="s">
        <v>113</v>
      </c>
      <c r="M28" s="153">
        <v>660</v>
      </c>
      <c r="N28" s="153" t="s">
        <v>113</v>
      </c>
      <c r="O28" s="153" t="s">
        <v>113</v>
      </c>
      <c r="P28" s="153" t="s">
        <v>114</v>
      </c>
      <c r="Q28" s="153" t="s">
        <v>114</v>
      </c>
      <c r="R28" s="153" t="s">
        <v>113</v>
      </c>
      <c r="S28" s="153" t="s">
        <v>113</v>
      </c>
      <c r="T28" s="153" t="s">
        <v>113</v>
      </c>
      <c r="U28" s="153">
        <v>558.95000000000005</v>
      </c>
      <c r="V28" s="153" t="s">
        <v>113</v>
      </c>
      <c r="W28" s="153" t="s">
        <v>113</v>
      </c>
      <c r="X28" s="153">
        <v>425.11219999999997</v>
      </c>
      <c r="Y28" s="153">
        <v>511.73</v>
      </c>
      <c r="Z28" s="153" t="s">
        <v>113</v>
      </c>
      <c r="AA28" s="153" t="s">
        <v>113</v>
      </c>
      <c r="AB28" s="153">
        <v>560.32349999999997</v>
      </c>
      <c r="AC28" s="154">
        <v>543.46680000000003</v>
      </c>
      <c r="AD28" s="155">
        <v>2.3391000000000304</v>
      </c>
      <c r="AE28" s="170">
        <v>4.3226395543973783E-3</v>
      </c>
      <c r="AF28" s="157" t="s">
        <v>113</v>
      </c>
    </row>
    <row r="29" spans="1:32" s="93" customFormat="1" ht="12" customHeight="1" x14ac:dyDescent="0.3">
      <c r="A29" s="151" t="s">
        <v>86</v>
      </c>
      <c r="B29" s="153" t="s">
        <v>113</v>
      </c>
      <c r="C29" s="153" t="s">
        <v>113</v>
      </c>
      <c r="D29" s="153" t="s">
        <v>113</v>
      </c>
      <c r="E29" s="153" t="s">
        <v>113</v>
      </c>
      <c r="F29" s="153">
        <v>603.14</v>
      </c>
      <c r="G29" s="153" t="s">
        <v>113</v>
      </c>
      <c r="H29" s="153">
        <v>523.97</v>
      </c>
      <c r="I29" s="153" t="s">
        <v>113</v>
      </c>
      <c r="J29" s="153" t="s">
        <v>113</v>
      </c>
      <c r="K29" s="153" t="s">
        <v>113</v>
      </c>
      <c r="L29" s="153" t="s">
        <v>113</v>
      </c>
      <c r="M29" s="153" t="s">
        <v>113</v>
      </c>
      <c r="N29" s="153" t="s">
        <v>113</v>
      </c>
      <c r="O29" s="153" t="s">
        <v>113</v>
      </c>
      <c r="P29" s="153" t="s">
        <v>113</v>
      </c>
      <c r="Q29" s="153" t="s">
        <v>113</v>
      </c>
      <c r="R29" s="153" t="s">
        <v>113</v>
      </c>
      <c r="S29" s="153" t="s">
        <v>113</v>
      </c>
      <c r="T29" s="153" t="s">
        <v>113</v>
      </c>
      <c r="U29" s="153">
        <v>555.30999999999995</v>
      </c>
      <c r="V29" s="153" t="s">
        <v>113</v>
      </c>
      <c r="W29" s="153">
        <v>400</v>
      </c>
      <c r="X29" s="153">
        <v>460.43970000000002</v>
      </c>
      <c r="Y29" s="153">
        <v>521.73</v>
      </c>
      <c r="Z29" s="153" t="s">
        <v>113</v>
      </c>
      <c r="AA29" s="153" t="s">
        <v>113</v>
      </c>
      <c r="AB29" s="153">
        <v>478.75310000000002</v>
      </c>
      <c r="AC29" s="154">
        <v>533.2337</v>
      </c>
      <c r="AD29" s="155">
        <v>0.26300000000003365</v>
      </c>
      <c r="AE29" s="170">
        <v>4.9346052231391546E-4</v>
      </c>
      <c r="AF29" s="157" t="s">
        <v>113</v>
      </c>
    </row>
    <row r="30" spans="1:32" s="93" customFormat="1" ht="12" customHeight="1" x14ac:dyDescent="0.3">
      <c r="A30" s="151" t="s">
        <v>87</v>
      </c>
      <c r="B30" s="158" t="s">
        <v>113</v>
      </c>
      <c r="C30" s="158" t="s">
        <v>113</v>
      </c>
      <c r="D30" s="158" t="s">
        <v>114</v>
      </c>
      <c r="E30" s="158">
        <v>508.22199999999998</v>
      </c>
      <c r="F30" s="158">
        <v>557.78</v>
      </c>
      <c r="G30" s="158" t="s">
        <v>113</v>
      </c>
      <c r="H30" s="158">
        <v>520.64</v>
      </c>
      <c r="I30" s="158" t="s">
        <v>113</v>
      </c>
      <c r="J30" s="158" t="s">
        <v>113</v>
      </c>
      <c r="K30" s="158">
        <v>533</v>
      </c>
      <c r="L30" s="158" t="s">
        <v>113</v>
      </c>
      <c r="M30" s="158">
        <v>608</v>
      </c>
      <c r="N30" s="158" t="s">
        <v>113</v>
      </c>
      <c r="O30" s="158">
        <v>486.15</v>
      </c>
      <c r="P30" s="158" t="s">
        <v>114</v>
      </c>
      <c r="Q30" s="158" t="s">
        <v>114</v>
      </c>
      <c r="R30" s="158" t="s">
        <v>113</v>
      </c>
      <c r="S30" s="158" t="s">
        <v>113</v>
      </c>
      <c r="T30" s="158" t="s">
        <v>113</v>
      </c>
      <c r="U30" s="158">
        <v>546.65</v>
      </c>
      <c r="V30" s="158" t="s">
        <v>113</v>
      </c>
      <c r="W30" s="158">
        <v>600</v>
      </c>
      <c r="X30" s="158">
        <v>452.61689999999999</v>
      </c>
      <c r="Y30" s="158">
        <v>461.73</v>
      </c>
      <c r="Z30" s="158" t="s">
        <v>113</v>
      </c>
      <c r="AA30" s="158" t="s">
        <v>113</v>
      </c>
      <c r="AB30" s="158">
        <v>507.49200000000002</v>
      </c>
      <c r="AC30" s="159">
        <v>525.30079999999998</v>
      </c>
      <c r="AD30" s="172">
        <v>1.7695999999999685</v>
      </c>
      <c r="AE30" s="173">
        <v>3.3801232858710062E-3</v>
      </c>
      <c r="AF30" s="162" t="s">
        <v>113</v>
      </c>
    </row>
    <row r="31" spans="1:32" s="93" customFormat="1" ht="12" customHeight="1" x14ac:dyDescent="0.3">
      <c r="A31" s="151" t="s">
        <v>88</v>
      </c>
      <c r="B31" s="153" t="s">
        <v>113</v>
      </c>
      <c r="C31" s="153" t="s">
        <v>113</v>
      </c>
      <c r="D31" s="153" t="s">
        <v>113</v>
      </c>
      <c r="E31" s="153">
        <v>435.54219999999998</v>
      </c>
      <c r="F31" s="153">
        <v>567.67999999999995</v>
      </c>
      <c r="G31" s="153" t="s">
        <v>113</v>
      </c>
      <c r="H31" s="153">
        <v>518.25</v>
      </c>
      <c r="I31" s="153" t="s">
        <v>113</v>
      </c>
      <c r="J31" s="153" t="s">
        <v>113</v>
      </c>
      <c r="K31" s="153" t="s">
        <v>113</v>
      </c>
      <c r="L31" s="153" t="s">
        <v>113</v>
      </c>
      <c r="M31" s="153" t="s">
        <v>113</v>
      </c>
      <c r="N31" s="153" t="s">
        <v>113</v>
      </c>
      <c r="O31" s="153" t="s">
        <v>113</v>
      </c>
      <c r="P31" s="153" t="s">
        <v>113</v>
      </c>
      <c r="Q31" s="153" t="s">
        <v>114</v>
      </c>
      <c r="R31" s="153" t="s">
        <v>113</v>
      </c>
      <c r="S31" s="153" t="s">
        <v>113</v>
      </c>
      <c r="T31" s="153" t="s">
        <v>113</v>
      </c>
      <c r="U31" s="153">
        <v>549.45000000000005</v>
      </c>
      <c r="V31" s="153" t="s">
        <v>113</v>
      </c>
      <c r="W31" s="153">
        <v>220</v>
      </c>
      <c r="X31" s="153">
        <v>452.12639999999999</v>
      </c>
      <c r="Y31" s="153">
        <v>526.73</v>
      </c>
      <c r="Z31" s="153" t="s">
        <v>113</v>
      </c>
      <c r="AA31" s="153" t="s">
        <v>113</v>
      </c>
      <c r="AB31" s="153">
        <v>500.69450000000001</v>
      </c>
      <c r="AC31" s="154">
        <v>517.79660000000001</v>
      </c>
      <c r="AD31" s="155">
        <v>2.834699999999998</v>
      </c>
      <c r="AE31" s="170">
        <v>5.5046790840254101E-3</v>
      </c>
      <c r="AF31" s="157" t="s">
        <v>113</v>
      </c>
    </row>
    <row r="32" spans="1:32" s="93" customFormat="1" ht="12" customHeight="1" x14ac:dyDescent="0.3">
      <c r="A32" s="151" t="s">
        <v>89</v>
      </c>
      <c r="B32" s="152" t="s">
        <v>113</v>
      </c>
      <c r="C32" s="152" t="s">
        <v>113</v>
      </c>
      <c r="D32" s="152" t="s">
        <v>114</v>
      </c>
      <c r="E32" s="152">
        <v>483.41430000000003</v>
      </c>
      <c r="F32" s="152">
        <v>470.81</v>
      </c>
      <c r="G32" s="152" t="s">
        <v>114</v>
      </c>
      <c r="H32" s="152">
        <v>508.59</v>
      </c>
      <c r="I32" s="152" t="s">
        <v>113</v>
      </c>
      <c r="J32" s="152" t="s">
        <v>113</v>
      </c>
      <c r="K32" s="152">
        <v>454</v>
      </c>
      <c r="L32" s="152" t="s">
        <v>113</v>
      </c>
      <c r="M32" s="152">
        <v>397.24</v>
      </c>
      <c r="N32" s="152" t="s">
        <v>113</v>
      </c>
      <c r="O32" s="152">
        <v>338.15</v>
      </c>
      <c r="P32" s="152" t="s">
        <v>114</v>
      </c>
      <c r="Q32" s="152" t="s">
        <v>114</v>
      </c>
      <c r="R32" s="152" t="s">
        <v>113</v>
      </c>
      <c r="S32" s="152" t="s">
        <v>113</v>
      </c>
      <c r="T32" s="152" t="s">
        <v>113</v>
      </c>
      <c r="U32" s="152">
        <v>497.79</v>
      </c>
      <c r="V32" s="152">
        <v>494.00599999999997</v>
      </c>
      <c r="W32" s="152">
        <v>600</v>
      </c>
      <c r="X32" s="152">
        <v>396.10210000000001</v>
      </c>
      <c r="Y32" s="152">
        <v>390.2</v>
      </c>
      <c r="Z32" s="152" t="s">
        <v>113</v>
      </c>
      <c r="AA32" s="152" t="s">
        <v>113</v>
      </c>
      <c r="AB32" s="152">
        <v>493.89699999999999</v>
      </c>
      <c r="AC32" s="154">
        <v>498.30650000000003</v>
      </c>
      <c r="AD32" s="155">
        <v>3.5582000000000562</v>
      </c>
      <c r="AE32" s="170">
        <v>7.1919398207129781E-3</v>
      </c>
      <c r="AF32" s="171" t="s">
        <v>113</v>
      </c>
    </row>
    <row r="33" spans="1:32" s="93" customFormat="1" ht="12" customHeight="1" thickBot="1" x14ac:dyDescent="0.35">
      <c r="A33" s="151" t="s">
        <v>90</v>
      </c>
      <c r="B33" s="153" t="s">
        <v>113</v>
      </c>
      <c r="C33" s="153" t="s">
        <v>113</v>
      </c>
      <c r="D33" s="153" t="s">
        <v>114</v>
      </c>
      <c r="E33" s="153">
        <v>503.2604</v>
      </c>
      <c r="F33" s="153" t="s">
        <v>113</v>
      </c>
      <c r="G33" s="153" t="s">
        <v>114</v>
      </c>
      <c r="H33" s="153">
        <v>505.15</v>
      </c>
      <c r="I33" s="153" t="s">
        <v>113</v>
      </c>
      <c r="J33" s="153" t="s">
        <v>113</v>
      </c>
      <c r="K33" s="153" t="s">
        <v>113</v>
      </c>
      <c r="L33" s="153" t="s">
        <v>113</v>
      </c>
      <c r="M33" s="153" t="s">
        <v>113</v>
      </c>
      <c r="N33" s="153" t="s">
        <v>113</v>
      </c>
      <c r="O33" s="153" t="s">
        <v>113</v>
      </c>
      <c r="P33" s="153" t="s">
        <v>113</v>
      </c>
      <c r="Q33" s="153" t="s">
        <v>114</v>
      </c>
      <c r="R33" s="153" t="s">
        <v>113</v>
      </c>
      <c r="S33" s="153" t="s">
        <v>113</v>
      </c>
      <c r="T33" s="153" t="s">
        <v>113</v>
      </c>
      <c r="U33" s="153" t="s">
        <v>114</v>
      </c>
      <c r="V33" s="153" t="s">
        <v>113</v>
      </c>
      <c r="W33" s="153">
        <v>600</v>
      </c>
      <c r="X33" s="153">
        <v>405.46460000000002</v>
      </c>
      <c r="Y33" s="153">
        <v>366.1</v>
      </c>
      <c r="Z33" s="153" t="s">
        <v>113</v>
      </c>
      <c r="AA33" s="153" t="s">
        <v>113</v>
      </c>
      <c r="AB33" s="153">
        <v>541.90989999999999</v>
      </c>
      <c r="AC33" s="154">
        <v>505.6995</v>
      </c>
      <c r="AD33" s="155">
        <v>10.065600000000018</v>
      </c>
      <c r="AE33" s="170">
        <v>2.0308538217422178E-2</v>
      </c>
      <c r="AF33" s="157" t="s">
        <v>113</v>
      </c>
    </row>
    <row r="34" spans="1:32" s="169" customFormat="1" ht="12" customHeight="1" thickBot="1" x14ac:dyDescent="0.35">
      <c r="A34" s="163" t="s">
        <v>91</v>
      </c>
      <c r="B34" s="164" t="s">
        <v>113</v>
      </c>
      <c r="C34" s="164" t="s">
        <v>113</v>
      </c>
      <c r="D34" s="164" t="s">
        <v>114</v>
      </c>
      <c r="E34" s="164">
        <v>487.92009999999999</v>
      </c>
      <c r="F34" s="164">
        <v>556.75139999999999</v>
      </c>
      <c r="G34" s="164" t="s">
        <v>114</v>
      </c>
      <c r="H34" s="164">
        <v>514.80679999999995</v>
      </c>
      <c r="I34" s="164" t="s">
        <v>113</v>
      </c>
      <c r="J34" s="164" t="s">
        <v>113</v>
      </c>
      <c r="K34" s="164">
        <v>483.8775</v>
      </c>
      <c r="L34" s="164" t="s">
        <v>113</v>
      </c>
      <c r="M34" s="164">
        <v>645.37369999999999</v>
      </c>
      <c r="N34" s="164" t="s">
        <v>113</v>
      </c>
      <c r="O34" s="164" t="s">
        <v>113</v>
      </c>
      <c r="P34" s="164" t="s">
        <v>114</v>
      </c>
      <c r="Q34" s="164" t="s">
        <v>114</v>
      </c>
      <c r="R34" s="164" t="s">
        <v>113</v>
      </c>
      <c r="S34" s="164" t="s">
        <v>113</v>
      </c>
      <c r="T34" s="164" t="s">
        <v>113</v>
      </c>
      <c r="U34" s="164" t="s">
        <v>114</v>
      </c>
      <c r="V34" s="164" t="s">
        <v>113</v>
      </c>
      <c r="W34" s="164">
        <v>508.738</v>
      </c>
      <c r="X34" s="164">
        <v>442.899</v>
      </c>
      <c r="Y34" s="164">
        <v>476.9615</v>
      </c>
      <c r="Z34" s="164" t="s">
        <v>114</v>
      </c>
      <c r="AA34" s="164" t="s">
        <v>113</v>
      </c>
      <c r="AB34" s="164">
        <v>500.0138</v>
      </c>
      <c r="AC34" s="165">
        <v>514.25120000000004</v>
      </c>
      <c r="AD34" s="174">
        <v>3.5031000000000176</v>
      </c>
      <c r="AE34" s="175">
        <v>6.858762665979512E-3</v>
      </c>
      <c r="AF34" s="168" t="s">
        <v>113</v>
      </c>
    </row>
    <row r="35" spans="1:32" s="93" customFormat="1" ht="12" customHeight="1" x14ac:dyDescent="0.3">
      <c r="A35" s="151"/>
      <c r="B35" s="152" t="s">
        <v>113</v>
      </c>
      <c r="C35" s="152" t="s">
        <v>113</v>
      </c>
      <c r="D35" s="152" t="s">
        <v>113</v>
      </c>
      <c r="E35" s="152" t="s">
        <v>113</v>
      </c>
      <c r="F35" s="152" t="s">
        <v>113</v>
      </c>
      <c r="G35" s="152" t="s">
        <v>113</v>
      </c>
      <c r="H35" s="152" t="s">
        <v>113</v>
      </c>
      <c r="I35" s="152" t="s">
        <v>113</v>
      </c>
      <c r="J35" s="152" t="s">
        <v>113</v>
      </c>
      <c r="K35" s="152" t="s">
        <v>113</v>
      </c>
      <c r="L35" s="152" t="s">
        <v>113</v>
      </c>
      <c r="M35" s="152" t="s">
        <v>113</v>
      </c>
      <c r="N35" s="152" t="s">
        <v>113</v>
      </c>
      <c r="O35" s="152" t="s">
        <v>113</v>
      </c>
      <c r="P35" s="152" t="s">
        <v>113</v>
      </c>
      <c r="Q35" s="152" t="s">
        <v>113</v>
      </c>
      <c r="R35" s="152" t="s">
        <v>113</v>
      </c>
      <c r="S35" s="152" t="s">
        <v>113</v>
      </c>
      <c r="T35" s="152" t="s">
        <v>113</v>
      </c>
      <c r="U35" s="152" t="s">
        <v>113</v>
      </c>
      <c r="V35" s="152" t="s">
        <v>113</v>
      </c>
      <c r="W35" s="152" t="s">
        <v>113</v>
      </c>
      <c r="X35" s="152" t="s">
        <v>113</v>
      </c>
      <c r="Y35" s="152" t="s">
        <v>113</v>
      </c>
      <c r="Z35" s="152" t="s">
        <v>113</v>
      </c>
      <c r="AA35" s="152" t="s">
        <v>113</v>
      </c>
      <c r="AB35" s="152" t="s">
        <v>113</v>
      </c>
      <c r="AC35" s="154" t="s">
        <v>113</v>
      </c>
      <c r="AD35" s="155" t="s">
        <v>113</v>
      </c>
      <c r="AE35" s="170" t="s">
        <v>113</v>
      </c>
      <c r="AF35" s="171" t="s">
        <v>113</v>
      </c>
    </row>
    <row r="36" spans="1:32" s="93" customFormat="1" ht="12" customHeight="1" x14ac:dyDescent="0.3">
      <c r="A36" s="151" t="s">
        <v>92</v>
      </c>
      <c r="B36" s="153">
        <v>490.01</v>
      </c>
      <c r="C36" s="153">
        <v>411.81099999999998</v>
      </c>
      <c r="D36" s="153">
        <v>399.24740000000003</v>
      </c>
      <c r="E36" s="153">
        <v>420.12119999999999</v>
      </c>
      <c r="F36" s="153">
        <v>471.74</v>
      </c>
      <c r="G36" s="153" t="s">
        <v>114</v>
      </c>
      <c r="H36" s="153">
        <v>482.55</v>
      </c>
      <c r="I36" s="153">
        <v>287.55</v>
      </c>
      <c r="J36" s="153">
        <v>422.08</v>
      </c>
      <c r="K36" s="153">
        <v>554</v>
      </c>
      <c r="L36" s="153">
        <v>414.8</v>
      </c>
      <c r="M36" s="153">
        <v>445.63</v>
      </c>
      <c r="N36" s="153" t="s">
        <v>113</v>
      </c>
      <c r="O36" s="153">
        <v>451.6</v>
      </c>
      <c r="P36" s="153">
        <v>373.72</v>
      </c>
      <c r="Q36" s="153" t="s">
        <v>114</v>
      </c>
      <c r="R36" s="153">
        <v>327.245</v>
      </c>
      <c r="S36" s="153" t="s">
        <v>113</v>
      </c>
      <c r="T36" s="153">
        <v>507</v>
      </c>
      <c r="U36" s="153">
        <v>440.68</v>
      </c>
      <c r="V36" s="153">
        <v>442.62380000000002</v>
      </c>
      <c r="W36" s="153">
        <v>384.08</v>
      </c>
      <c r="X36" s="153">
        <v>389.41890000000001</v>
      </c>
      <c r="Y36" s="153">
        <v>383.58</v>
      </c>
      <c r="Z36" s="153">
        <v>378.59</v>
      </c>
      <c r="AA36" s="153">
        <v>339.77</v>
      </c>
      <c r="AB36" s="153">
        <v>486.75529999999998</v>
      </c>
      <c r="AC36" s="154">
        <v>509.86369999999999</v>
      </c>
      <c r="AD36" s="155">
        <v>0.21800000000001774</v>
      </c>
      <c r="AE36" s="170">
        <v>4.2774813954093993E-4</v>
      </c>
      <c r="AF36" s="157" t="s">
        <v>113</v>
      </c>
    </row>
    <row r="37" spans="1:32" s="93" customFormat="1" ht="12" customHeight="1" x14ac:dyDescent="0.3">
      <c r="A37" s="151" t="s">
        <v>93</v>
      </c>
      <c r="B37" s="153" t="s">
        <v>113</v>
      </c>
      <c r="C37" s="153">
        <v>509.95499999999998</v>
      </c>
      <c r="D37" s="153">
        <v>420.21039999999999</v>
      </c>
      <c r="E37" s="153">
        <v>411.94139999999999</v>
      </c>
      <c r="F37" s="153">
        <v>471.23</v>
      </c>
      <c r="G37" s="153" t="s">
        <v>114</v>
      </c>
      <c r="H37" s="153">
        <v>479.66</v>
      </c>
      <c r="I37" s="153">
        <v>277.58</v>
      </c>
      <c r="J37" s="153">
        <v>491.1</v>
      </c>
      <c r="K37" s="153">
        <v>549</v>
      </c>
      <c r="L37" s="153" t="s">
        <v>113</v>
      </c>
      <c r="M37" s="153">
        <v>423.97</v>
      </c>
      <c r="N37" s="153" t="s">
        <v>113</v>
      </c>
      <c r="O37" s="153">
        <v>442.26</v>
      </c>
      <c r="P37" s="153">
        <v>354.4</v>
      </c>
      <c r="Q37" s="153" t="s">
        <v>114</v>
      </c>
      <c r="R37" s="153">
        <v>342.24400000000003</v>
      </c>
      <c r="S37" s="153" t="s">
        <v>113</v>
      </c>
      <c r="T37" s="153">
        <v>507</v>
      </c>
      <c r="U37" s="153">
        <v>454.42</v>
      </c>
      <c r="V37" s="153">
        <v>458.06150000000002</v>
      </c>
      <c r="W37" s="153">
        <v>375.03</v>
      </c>
      <c r="X37" s="153">
        <v>401.02249999999998</v>
      </c>
      <c r="Y37" s="153">
        <v>419.63</v>
      </c>
      <c r="Z37" s="153" t="s">
        <v>114</v>
      </c>
      <c r="AA37" s="153">
        <v>293.61</v>
      </c>
      <c r="AB37" s="153">
        <v>472.64389999999997</v>
      </c>
      <c r="AC37" s="154">
        <v>472.25830000000002</v>
      </c>
      <c r="AD37" s="155">
        <v>-0.68279999999998608</v>
      </c>
      <c r="AE37" s="170">
        <v>-1.4437315767227288E-3</v>
      </c>
      <c r="AF37" s="157" t="s">
        <v>113</v>
      </c>
    </row>
    <row r="38" spans="1:32" s="93" customFormat="1" ht="12" customHeight="1" x14ac:dyDescent="0.3">
      <c r="A38" s="151" t="s">
        <v>94</v>
      </c>
      <c r="B38" s="153">
        <v>420.43</v>
      </c>
      <c r="C38" s="153">
        <v>432.58510000000001</v>
      </c>
      <c r="D38" s="153">
        <v>375.43650000000002</v>
      </c>
      <c r="E38" s="153">
        <v>393.3021</v>
      </c>
      <c r="F38" s="153">
        <v>442.32</v>
      </c>
      <c r="G38" s="153" t="s">
        <v>114</v>
      </c>
      <c r="H38" s="153">
        <v>452.4</v>
      </c>
      <c r="I38" s="153">
        <v>268.5</v>
      </c>
      <c r="J38" s="153">
        <v>375.44</v>
      </c>
      <c r="K38" s="153">
        <v>484</v>
      </c>
      <c r="L38" s="153">
        <v>358.09</v>
      </c>
      <c r="M38" s="153">
        <v>393.98</v>
      </c>
      <c r="N38" s="153" t="s">
        <v>113</v>
      </c>
      <c r="O38" s="153">
        <v>361.38</v>
      </c>
      <c r="P38" s="153">
        <v>364.29</v>
      </c>
      <c r="Q38" s="153" t="s">
        <v>114</v>
      </c>
      <c r="R38" s="153">
        <v>343.58609999999999</v>
      </c>
      <c r="S38" s="153" t="s">
        <v>113</v>
      </c>
      <c r="T38" s="153">
        <v>440</v>
      </c>
      <c r="U38" s="153">
        <v>398.42</v>
      </c>
      <c r="V38" s="153">
        <v>415.66550000000001</v>
      </c>
      <c r="W38" s="153">
        <v>297.52</v>
      </c>
      <c r="X38" s="153">
        <v>369.81950000000001</v>
      </c>
      <c r="Y38" s="153">
        <v>343.29</v>
      </c>
      <c r="Z38" s="153">
        <v>245.64</v>
      </c>
      <c r="AA38" s="153">
        <v>298.39999999999998</v>
      </c>
      <c r="AB38" s="153">
        <v>464.0394</v>
      </c>
      <c r="AC38" s="154">
        <v>413.48750000000001</v>
      </c>
      <c r="AD38" s="155">
        <v>1.6166000000000054</v>
      </c>
      <c r="AE38" s="170">
        <v>3.9250163097224178E-3</v>
      </c>
      <c r="AF38" s="157" t="s">
        <v>113</v>
      </c>
    </row>
    <row r="39" spans="1:32" s="93" customFormat="1" ht="12" customHeight="1" x14ac:dyDescent="0.3">
      <c r="A39" s="151" t="s">
        <v>95</v>
      </c>
      <c r="B39" s="158">
        <v>434.37</v>
      </c>
      <c r="C39" s="158">
        <v>314.22949999999997</v>
      </c>
      <c r="D39" s="158">
        <v>367.80279999999999</v>
      </c>
      <c r="E39" s="158">
        <v>407.65030000000002</v>
      </c>
      <c r="F39" s="158">
        <v>447.68</v>
      </c>
      <c r="G39" s="158" t="s">
        <v>114</v>
      </c>
      <c r="H39" s="158">
        <v>454.44</v>
      </c>
      <c r="I39" s="158">
        <v>251.5</v>
      </c>
      <c r="J39" s="158">
        <v>417.41</v>
      </c>
      <c r="K39" s="158">
        <v>452</v>
      </c>
      <c r="L39" s="158">
        <v>352</v>
      </c>
      <c r="M39" s="158">
        <v>413.61</v>
      </c>
      <c r="N39" s="158" t="s">
        <v>113</v>
      </c>
      <c r="O39" s="158">
        <v>391.8</v>
      </c>
      <c r="P39" s="158">
        <v>385.38</v>
      </c>
      <c r="Q39" s="158" t="s">
        <v>114</v>
      </c>
      <c r="R39" s="158">
        <v>341.94139999999999</v>
      </c>
      <c r="S39" s="158" t="s">
        <v>113</v>
      </c>
      <c r="T39" s="158">
        <v>460</v>
      </c>
      <c r="U39" s="158">
        <v>410.11</v>
      </c>
      <c r="V39" s="158">
        <v>436.86349999999999</v>
      </c>
      <c r="W39" s="158">
        <v>337.74</v>
      </c>
      <c r="X39" s="158">
        <v>387.39080000000001</v>
      </c>
      <c r="Y39" s="158">
        <v>324.35000000000002</v>
      </c>
      <c r="Z39" s="158">
        <v>357.63</v>
      </c>
      <c r="AA39" s="158">
        <v>308.18</v>
      </c>
      <c r="AB39" s="158">
        <v>479.09730000000002</v>
      </c>
      <c r="AC39" s="159">
        <v>437.45929999999998</v>
      </c>
      <c r="AD39" s="172">
        <v>0.98949999999996407</v>
      </c>
      <c r="AE39" s="173">
        <v>2.2670526116583822E-3</v>
      </c>
      <c r="AF39" s="162" t="s">
        <v>113</v>
      </c>
    </row>
    <row r="40" spans="1:32" s="93" customFormat="1" ht="12" customHeight="1" x14ac:dyDescent="0.3">
      <c r="A40" s="151" t="s">
        <v>96</v>
      </c>
      <c r="B40" s="152">
        <v>447.19</v>
      </c>
      <c r="C40" s="152">
        <v>217.38929999999999</v>
      </c>
      <c r="D40" s="152">
        <v>376.26710000000003</v>
      </c>
      <c r="E40" s="152">
        <v>405.3707</v>
      </c>
      <c r="F40" s="152">
        <v>452.69</v>
      </c>
      <c r="G40" s="152" t="s">
        <v>114</v>
      </c>
      <c r="H40" s="152">
        <v>453.72</v>
      </c>
      <c r="I40" s="152" t="s">
        <v>113</v>
      </c>
      <c r="J40" s="152">
        <v>502.73</v>
      </c>
      <c r="K40" s="152">
        <v>433</v>
      </c>
      <c r="L40" s="152" t="s">
        <v>113</v>
      </c>
      <c r="M40" s="152">
        <v>396.64</v>
      </c>
      <c r="N40" s="152" t="s">
        <v>113</v>
      </c>
      <c r="O40" s="152">
        <v>404.57</v>
      </c>
      <c r="P40" s="152">
        <v>375.27</v>
      </c>
      <c r="Q40" s="152" t="s">
        <v>114</v>
      </c>
      <c r="R40" s="152">
        <v>370.99419999999998</v>
      </c>
      <c r="S40" s="152" t="s">
        <v>113</v>
      </c>
      <c r="T40" s="152">
        <v>483</v>
      </c>
      <c r="U40" s="152">
        <v>429.56</v>
      </c>
      <c r="V40" s="152">
        <v>451.14909999999998</v>
      </c>
      <c r="W40" s="152">
        <v>362.11</v>
      </c>
      <c r="X40" s="152">
        <v>385.36070000000001</v>
      </c>
      <c r="Y40" s="152">
        <v>392.5</v>
      </c>
      <c r="Z40" s="152" t="s">
        <v>114</v>
      </c>
      <c r="AA40" s="152">
        <v>291.88</v>
      </c>
      <c r="AB40" s="152">
        <v>460.7697</v>
      </c>
      <c r="AC40" s="154">
        <v>444.13220000000001</v>
      </c>
      <c r="AD40" s="155">
        <v>1.2687000000000239</v>
      </c>
      <c r="AE40" s="170">
        <v>2.8647653283686569E-3</v>
      </c>
      <c r="AF40" s="171" t="s">
        <v>113</v>
      </c>
    </row>
    <row r="41" spans="1:32" s="93" customFormat="1" ht="12" customHeight="1" x14ac:dyDescent="0.3">
      <c r="A41" s="151" t="s">
        <v>97</v>
      </c>
      <c r="B41" s="152">
        <v>367.79</v>
      </c>
      <c r="C41" s="152">
        <v>300.15339999999998</v>
      </c>
      <c r="D41" s="152">
        <v>291.14920000000001</v>
      </c>
      <c r="E41" s="152">
        <v>361.11919999999998</v>
      </c>
      <c r="F41" s="152">
        <v>378.7</v>
      </c>
      <c r="G41" s="152" t="s">
        <v>114</v>
      </c>
      <c r="H41" s="152">
        <v>417.31</v>
      </c>
      <c r="I41" s="152">
        <v>250.41</v>
      </c>
      <c r="J41" s="152">
        <v>349.13</v>
      </c>
      <c r="K41" s="152">
        <v>394</v>
      </c>
      <c r="L41" s="152" t="s">
        <v>113</v>
      </c>
      <c r="M41" s="152">
        <v>342.15</v>
      </c>
      <c r="N41" s="152">
        <v>280</v>
      </c>
      <c r="O41" s="152">
        <v>336.35</v>
      </c>
      <c r="P41" s="152">
        <v>329.69</v>
      </c>
      <c r="Q41" s="152" t="s">
        <v>114</v>
      </c>
      <c r="R41" s="152">
        <v>319.11779999999999</v>
      </c>
      <c r="S41" s="152" t="s">
        <v>113</v>
      </c>
      <c r="T41" s="152">
        <v>386</v>
      </c>
      <c r="U41" s="152">
        <v>365.28</v>
      </c>
      <c r="V41" s="152">
        <v>389.39839999999998</v>
      </c>
      <c r="W41" s="152">
        <v>268.41000000000003</v>
      </c>
      <c r="X41" s="152">
        <v>350.37290000000002</v>
      </c>
      <c r="Y41" s="152">
        <v>289.83</v>
      </c>
      <c r="Z41" s="152">
        <v>178.57</v>
      </c>
      <c r="AA41" s="152">
        <v>280.67</v>
      </c>
      <c r="AB41" s="152">
        <v>424.11470000000003</v>
      </c>
      <c r="AC41" s="154">
        <v>368.60809999999998</v>
      </c>
      <c r="AD41" s="155">
        <v>3.2729999999999677</v>
      </c>
      <c r="AE41" s="170">
        <v>8.9588982826998009E-3</v>
      </c>
      <c r="AF41" s="171" t="s">
        <v>113</v>
      </c>
    </row>
    <row r="42" spans="1:32" s="93" customFormat="1" ht="12" customHeight="1" thickBot="1" x14ac:dyDescent="0.35">
      <c r="A42" s="151" t="s">
        <v>98</v>
      </c>
      <c r="B42" s="153">
        <v>388.5</v>
      </c>
      <c r="C42" s="153">
        <v>217.45070000000001</v>
      </c>
      <c r="D42" s="153">
        <v>226.16370000000001</v>
      </c>
      <c r="E42" s="153">
        <v>385.65870000000001</v>
      </c>
      <c r="F42" s="153">
        <v>390.52</v>
      </c>
      <c r="G42" s="153" t="s">
        <v>114</v>
      </c>
      <c r="H42" s="153">
        <v>434</v>
      </c>
      <c r="I42" s="153" t="s">
        <v>113</v>
      </c>
      <c r="J42" s="153">
        <v>350.61</v>
      </c>
      <c r="K42" s="153">
        <v>416</v>
      </c>
      <c r="L42" s="153" t="s">
        <v>113</v>
      </c>
      <c r="M42" s="153">
        <v>369</v>
      </c>
      <c r="N42" s="153">
        <v>280</v>
      </c>
      <c r="O42" s="153">
        <v>359.97</v>
      </c>
      <c r="P42" s="153">
        <v>333.59</v>
      </c>
      <c r="Q42" s="153" t="s">
        <v>114</v>
      </c>
      <c r="R42" s="153">
        <v>277.02289999999999</v>
      </c>
      <c r="S42" s="153" t="s">
        <v>113</v>
      </c>
      <c r="T42" s="153">
        <v>409</v>
      </c>
      <c r="U42" s="153">
        <v>392.17</v>
      </c>
      <c r="V42" s="153">
        <v>406.21850000000001</v>
      </c>
      <c r="W42" s="153">
        <v>245.73</v>
      </c>
      <c r="X42" s="153">
        <v>381.59199999999998</v>
      </c>
      <c r="Y42" s="153">
        <v>358.73</v>
      </c>
      <c r="Z42" s="153" t="s">
        <v>114</v>
      </c>
      <c r="AA42" s="153">
        <v>299.37</v>
      </c>
      <c r="AB42" s="153">
        <v>459.82319999999999</v>
      </c>
      <c r="AC42" s="154">
        <v>404.51760000000002</v>
      </c>
      <c r="AD42" s="155">
        <v>1.9014999999999986</v>
      </c>
      <c r="AE42" s="170">
        <v>4.7228613063412528E-3</v>
      </c>
      <c r="AF42" s="157" t="s">
        <v>113</v>
      </c>
    </row>
    <row r="43" spans="1:32" s="169" customFormat="1" ht="12" customHeight="1" thickBot="1" x14ac:dyDescent="0.35">
      <c r="A43" s="163" t="s">
        <v>99</v>
      </c>
      <c r="B43" s="164">
        <v>402.88869999999997</v>
      </c>
      <c r="C43" s="164">
        <v>347.3657</v>
      </c>
      <c r="D43" s="164">
        <v>348.9581</v>
      </c>
      <c r="E43" s="164">
        <v>385.55889999999999</v>
      </c>
      <c r="F43" s="164">
        <v>438.11970000000002</v>
      </c>
      <c r="G43" s="164" t="s">
        <v>114</v>
      </c>
      <c r="H43" s="164">
        <v>442.9033</v>
      </c>
      <c r="I43" s="164">
        <v>287.5478</v>
      </c>
      <c r="J43" s="164">
        <v>400.53620000000001</v>
      </c>
      <c r="K43" s="164">
        <v>468.38139999999999</v>
      </c>
      <c r="L43" s="164">
        <v>374.04759999999999</v>
      </c>
      <c r="M43" s="164">
        <v>374.57569999999998</v>
      </c>
      <c r="N43" s="164">
        <v>280</v>
      </c>
      <c r="O43" s="164">
        <v>379.00279999999998</v>
      </c>
      <c r="P43" s="164">
        <v>356.12049999999999</v>
      </c>
      <c r="Q43" s="164" t="s">
        <v>114</v>
      </c>
      <c r="R43" s="164">
        <v>329.0675</v>
      </c>
      <c r="S43" s="164" t="s">
        <v>113</v>
      </c>
      <c r="T43" s="164">
        <v>443.27179999999998</v>
      </c>
      <c r="U43" s="164">
        <v>415.19839999999999</v>
      </c>
      <c r="V43" s="164">
        <v>424.82080000000002</v>
      </c>
      <c r="W43" s="164">
        <v>313.10149999999999</v>
      </c>
      <c r="X43" s="164">
        <v>371.10329999999999</v>
      </c>
      <c r="Y43" s="164">
        <v>356.53680000000003</v>
      </c>
      <c r="Z43" s="164" t="s">
        <v>114</v>
      </c>
      <c r="AA43" s="164">
        <v>292.9975</v>
      </c>
      <c r="AB43" s="164">
        <v>463.75459999999998</v>
      </c>
      <c r="AC43" s="165">
        <v>410.6121</v>
      </c>
      <c r="AD43" s="174">
        <v>1.478999999999985</v>
      </c>
      <c r="AE43" s="175">
        <v>3.6149605104058846E-3</v>
      </c>
      <c r="AF43" s="168" t="s">
        <v>113</v>
      </c>
    </row>
    <row r="44" spans="1:32" s="93" customFormat="1" ht="12" customHeight="1" x14ac:dyDescent="0.3">
      <c r="A44" s="151" t="s">
        <v>100</v>
      </c>
      <c r="B44" s="152">
        <v>565.61</v>
      </c>
      <c r="C44" s="152" t="s">
        <v>113</v>
      </c>
      <c r="D44" s="152" t="s">
        <v>114</v>
      </c>
      <c r="E44" s="152">
        <v>449.35399999999998</v>
      </c>
      <c r="F44" s="152">
        <v>532.08000000000004</v>
      </c>
      <c r="G44" s="152" t="s">
        <v>114</v>
      </c>
      <c r="H44" s="152">
        <v>539.02</v>
      </c>
      <c r="I44" s="152" t="s">
        <v>113</v>
      </c>
      <c r="J44" s="152">
        <v>598.85</v>
      </c>
      <c r="K44" s="152" t="s">
        <v>113</v>
      </c>
      <c r="L44" s="152" t="s">
        <v>113</v>
      </c>
      <c r="M44" s="152">
        <v>621.25</v>
      </c>
      <c r="N44" s="152" t="s">
        <v>113</v>
      </c>
      <c r="O44" s="152">
        <v>358.15</v>
      </c>
      <c r="P44" s="152" t="s">
        <v>114</v>
      </c>
      <c r="Q44" s="152" t="s">
        <v>114</v>
      </c>
      <c r="R44" s="152" t="s">
        <v>113</v>
      </c>
      <c r="S44" s="152" t="s">
        <v>113</v>
      </c>
      <c r="T44" s="152" t="s">
        <v>113</v>
      </c>
      <c r="U44" s="152">
        <v>530.73</v>
      </c>
      <c r="V44" s="152">
        <v>500.68790000000001</v>
      </c>
      <c r="W44" s="152">
        <v>566.45000000000005</v>
      </c>
      <c r="X44" s="152">
        <v>464.51799999999997</v>
      </c>
      <c r="Y44" s="152">
        <v>518.35</v>
      </c>
      <c r="Z44" s="152" t="s">
        <v>114</v>
      </c>
      <c r="AA44" s="152">
        <v>490.73</v>
      </c>
      <c r="AB44" s="152">
        <v>558.34450000000004</v>
      </c>
      <c r="AC44" s="154">
        <v>603.54049999999995</v>
      </c>
      <c r="AD44" s="155">
        <v>-1.6233000000000857</v>
      </c>
      <c r="AE44" s="170">
        <v>-2.6824142488365288E-3</v>
      </c>
      <c r="AF44" s="171" t="s">
        <v>113</v>
      </c>
    </row>
    <row r="45" spans="1:32" s="93" customFormat="1" ht="12" customHeight="1" x14ac:dyDescent="0.3">
      <c r="A45" s="151" t="s">
        <v>101</v>
      </c>
      <c r="B45" s="153">
        <v>529</v>
      </c>
      <c r="C45" s="153" t="s">
        <v>113</v>
      </c>
      <c r="D45" s="153" t="s">
        <v>114</v>
      </c>
      <c r="E45" s="153">
        <v>475.77089999999998</v>
      </c>
      <c r="F45" s="153">
        <v>528.37</v>
      </c>
      <c r="G45" s="153" t="s">
        <v>114</v>
      </c>
      <c r="H45" s="153">
        <v>536.54999999999995</v>
      </c>
      <c r="I45" s="153" t="s">
        <v>113</v>
      </c>
      <c r="J45" s="153">
        <v>592.97</v>
      </c>
      <c r="K45" s="153">
        <v>603</v>
      </c>
      <c r="L45" s="153">
        <v>546</v>
      </c>
      <c r="M45" s="153">
        <v>647.38</v>
      </c>
      <c r="N45" s="153" t="s">
        <v>113</v>
      </c>
      <c r="O45" s="153" t="s">
        <v>113</v>
      </c>
      <c r="P45" s="153">
        <v>429.95</v>
      </c>
      <c r="Q45" s="153" t="s">
        <v>114</v>
      </c>
      <c r="R45" s="153" t="s">
        <v>113</v>
      </c>
      <c r="S45" s="153" t="s">
        <v>113</v>
      </c>
      <c r="T45" s="153" t="s">
        <v>113</v>
      </c>
      <c r="U45" s="153">
        <v>527.41</v>
      </c>
      <c r="V45" s="153">
        <v>502.76170000000002</v>
      </c>
      <c r="W45" s="153">
        <v>590.19000000000005</v>
      </c>
      <c r="X45" s="153">
        <v>503.96199999999999</v>
      </c>
      <c r="Y45" s="153">
        <v>512.29999999999995</v>
      </c>
      <c r="Z45" s="153" t="s">
        <v>114</v>
      </c>
      <c r="AA45" s="153">
        <v>499.65</v>
      </c>
      <c r="AB45" s="153">
        <v>537.60770000000002</v>
      </c>
      <c r="AC45" s="154">
        <v>592.76819999999998</v>
      </c>
      <c r="AD45" s="155">
        <v>2.2323000000000093</v>
      </c>
      <c r="AE45" s="170">
        <v>3.7801258145355732E-3</v>
      </c>
      <c r="AF45" s="157" t="s">
        <v>113</v>
      </c>
    </row>
    <row r="46" spans="1:32" s="93" customFormat="1" ht="12" customHeight="1" x14ac:dyDescent="0.3">
      <c r="A46" s="151" t="s">
        <v>102</v>
      </c>
      <c r="B46" s="153" t="s">
        <v>113</v>
      </c>
      <c r="C46" s="153" t="s">
        <v>113</v>
      </c>
      <c r="D46" s="153" t="s">
        <v>114</v>
      </c>
      <c r="E46" s="153">
        <v>468.12740000000002</v>
      </c>
      <c r="F46" s="153">
        <v>523.53</v>
      </c>
      <c r="G46" s="153" t="s">
        <v>114</v>
      </c>
      <c r="H46" s="153">
        <v>535.24</v>
      </c>
      <c r="I46" s="153" t="s">
        <v>113</v>
      </c>
      <c r="J46" s="153" t="s">
        <v>113</v>
      </c>
      <c r="K46" s="153" t="s">
        <v>113</v>
      </c>
      <c r="L46" s="153">
        <v>539</v>
      </c>
      <c r="M46" s="153">
        <v>621.47</v>
      </c>
      <c r="N46" s="153" t="s">
        <v>113</v>
      </c>
      <c r="O46" s="153" t="s">
        <v>113</v>
      </c>
      <c r="P46" s="153" t="s">
        <v>114</v>
      </c>
      <c r="Q46" s="153" t="s">
        <v>114</v>
      </c>
      <c r="R46" s="153" t="s">
        <v>113</v>
      </c>
      <c r="S46" s="153" t="s">
        <v>113</v>
      </c>
      <c r="T46" s="153" t="s">
        <v>113</v>
      </c>
      <c r="U46" s="153">
        <v>510.2</v>
      </c>
      <c r="V46" s="153">
        <v>510.36529999999999</v>
      </c>
      <c r="W46" s="153" t="s">
        <v>113</v>
      </c>
      <c r="X46" s="153">
        <v>445.7749</v>
      </c>
      <c r="Y46" s="153">
        <v>520</v>
      </c>
      <c r="Z46" s="153" t="s">
        <v>113</v>
      </c>
      <c r="AA46" s="153" t="s">
        <v>113</v>
      </c>
      <c r="AB46" s="153">
        <v>556.5376</v>
      </c>
      <c r="AC46" s="154">
        <v>523.08079999999995</v>
      </c>
      <c r="AD46" s="155">
        <v>3.1544000000000096</v>
      </c>
      <c r="AE46" s="170">
        <v>6.0670125617778847E-3</v>
      </c>
      <c r="AF46" s="157"/>
    </row>
    <row r="47" spans="1:32" s="93" customFormat="1" ht="12" customHeight="1" x14ac:dyDescent="0.3">
      <c r="A47" s="151" t="s">
        <v>103</v>
      </c>
      <c r="B47" s="153">
        <v>516.71</v>
      </c>
      <c r="C47" s="153" t="s">
        <v>113</v>
      </c>
      <c r="D47" s="153">
        <v>418.58879999999999</v>
      </c>
      <c r="E47" s="153">
        <v>436.07859999999999</v>
      </c>
      <c r="F47" s="153">
        <v>516.99</v>
      </c>
      <c r="G47" s="153" t="s">
        <v>114</v>
      </c>
      <c r="H47" s="153">
        <v>523.72</v>
      </c>
      <c r="I47" s="153">
        <v>498.2</v>
      </c>
      <c r="J47" s="153">
        <v>585.39</v>
      </c>
      <c r="K47" s="153">
        <v>557</v>
      </c>
      <c r="L47" s="153">
        <v>532.76</v>
      </c>
      <c r="M47" s="153">
        <v>586.95000000000005</v>
      </c>
      <c r="N47" s="153" t="s">
        <v>113</v>
      </c>
      <c r="O47" s="153">
        <v>365.15</v>
      </c>
      <c r="P47" s="153" t="s">
        <v>114</v>
      </c>
      <c r="Q47" s="153" t="s">
        <v>114</v>
      </c>
      <c r="R47" s="153">
        <v>294.28620000000001</v>
      </c>
      <c r="S47" s="153" t="s">
        <v>113</v>
      </c>
      <c r="T47" s="153">
        <v>565</v>
      </c>
      <c r="U47" s="153">
        <v>490.31</v>
      </c>
      <c r="V47" s="153">
        <v>494.92759999999998</v>
      </c>
      <c r="W47" s="153">
        <v>509.16</v>
      </c>
      <c r="X47" s="153">
        <v>397.55930000000001</v>
      </c>
      <c r="Y47" s="153">
        <v>480.61</v>
      </c>
      <c r="Z47" s="153" t="s">
        <v>114</v>
      </c>
      <c r="AA47" s="153">
        <v>459.34</v>
      </c>
      <c r="AB47" s="153">
        <v>497.33879999999999</v>
      </c>
      <c r="AC47" s="154">
        <v>532.41129999999998</v>
      </c>
      <c r="AD47" s="155">
        <v>5.9548999999999523</v>
      </c>
      <c r="AE47" s="170">
        <v>1.1311288076277348E-2</v>
      </c>
      <c r="AF47" s="157" t="s">
        <v>113</v>
      </c>
    </row>
    <row r="48" spans="1:32" s="93" customFormat="1" ht="12" customHeight="1" x14ac:dyDescent="0.3">
      <c r="A48" s="151" t="s">
        <v>104</v>
      </c>
      <c r="B48" s="158">
        <v>488.93</v>
      </c>
      <c r="C48" s="158" t="s">
        <v>113</v>
      </c>
      <c r="D48" s="158">
        <v>408.02809999999999</v>
      </c>
      <c r="E48" s="158">
        <v>470.1388</v>
      </c>
      <c r="F48" s="158">
        <v>522.55999999999995</v>
      </c>
      <c r="G48" s="158" t="s">
        <v>114</v>
      </c>
      <c r="H48" s="158">
        <v>527.1</v>
      </c>
      <c r="I48" s="158">
        <v>482.35</v>
      </c>
      <c r="J48" s="158">
        <v>573.57000000000005</v>
      </c>
      <c r="K48" s="158">
        <v>556</v>
      </c>
      <c r="L48" s="158">
        <v>537.64</v>
      </c>
      <c r="M48" s="158">
        <v>600.37</v>
      </c>
      <c r="N48" s="158" t="s">
        <v>113</v>
      </c>
      <c r="O48" s="158">
        <v>402.12</v>
      </c>
      <c r="P48" s="158">
        <v>398.1</v>
      </c>
      <c r="Q48" s="158" t="s">
        <v>114</v>
      </c>
      <c r="R48" s="158">
        <v>330.29849999999999</v>
      </c>
      <c r="S48" s="158" t="s">
        <v>113</v>
      </c>
      <c r="T48" s="158">
        <v>569</v>
      </c>
      <c r="U48" s="158">
        <v>507.14</v>
      </c>
      <c r="V48" s="158">
        <v>514.97360000000003</v>
      </c>
      <c r="W48" s="158">
        <v>552.76</v>
      </c>
      <c r="X48" s="158">
        <v>444.0804</v>
      </c>
      <c r="Y48" s="158">
        <v>506.08</v>
      </c>
      <c r="Z48" s="158" t="s">
        <v>114</v>
      </c>
      <c r="AA48" s="158">
        <v>477.16</v>
      </c>
      <c r="AB48" s="158">
        <v>529.34739999999999</v>
      </c>
      <c r="AC48" s="159">
        <v>541.95569999999998</v>
      </c>
      <c r="AD48" s="172">
        <v>3.2681999999999789</v>
      </c>
      <c r="AE48" s="173">
        <v>6.0669683257918994E-3</v>
      </c>
      <c r="AF48" s="162" t="s">
        <v>113</v>
      </c>
    </row>
    <row r="49" spans="1:32" s="93" customFormat="1" ht="12" customHeight="1" x14ac:dyDescent="0.3">
      <c r="A49" s="151" t="s">
        <v>105</v>
      </c>
      <c r="B49" s="153" t="s">
        <v>113</v>
      </c>
      <c r="C49" s="153" t="s">
        <v>113</v>
      </c>
      <c r="D49" s="153">
        <v>444.41680000000002</v>
      </c>
      <c r="E49" s="153">
        <v>466.78649999999999</v>
      </c>
      <c r="F49" s="153">
        <v>521.01</v>
      </c>
      <c r="G49" s="153" t="s">
        <v>114</v>
      </c>
      <c r="H49" s="153">
        <v>527.19000000000005</v>
      </c>
      <c r="I49" s="153" t="s">
        <v>113</v>
      </c>
      <c r="J49" s="153">
        <v>531.97</v>
      </c>
      <c r="K49" s="153">
        <v>543</v>
      </c>
      <c r="L49" s="153">
        <v>542.95000000000005</v>
      </c>
      <c r="M49" s="153">
        <v>502.19</v>
      </c>
      <c r="N49" s="153" t="s">
        <v>113</v>
      </c>
      <c r="O49" s="153">
        <v>388.15</v>
      </c>
      <c r="P49" s="153">
        <v>402.26</v>
      </c>
      <c r="Q49" s="153" t="s">
        <v>114</v>
      </c>
      <c r="R49" s="153">
        <v>327.4298</v>
      </c>
      <c r="S49" s="153" t="s">
        <v>113</v>
      </c>
      <c r="T49" s="153">
        <v>533</v>
      </c>
      <c r="U49" s="153">
        <v>504.07</v>
      </c>
      <c r="V49" s="153">
        <v>511.74779999999998</v>
      </c>
      <c r="W49" s="153">
        <v>621.23</v>
      </c>
      <c r="X49" s="153">
        <v>452.02589999999998</v>
      </c>
      <c r="Y49" s="153">
        <v>502.17</v>
      </c>
      <c r="Z49" s="153" t="s">
        <v>114</v>
      </c>
      <c r="AA49" s="153">
        <v>487.24</v>
      </c>
      <c r="AB49" s="153">
        <v>525.90560000000005</v>
      </c>
      <c r="AC49" s="154">
        <v>522.10680000000002</v>
      </c>
      <c r="AD49" s="155">
        <v>3.3867999999999938</v>
      </c>
      <c r="AE49" s="170">
        <v>6.5291486736582804E-3</v>
      </c>
      <c r="AF49" s="157" t="s">
        <v>113</v>
      </c>
    </row>
    <row r="50" spans="1:32" s="93" customFormat="1" ht="12" customHeight="1" x14ac:dyDescent="0.3">
      <c r="A50" s="151" t="s">
        <v>106</v>
      </c>
      <c r="B50" s="152">
        <v>404.13</v>
      </c>
      <c r="C50" s="152">
        <v>372.18529999999998</v>
      </c>
      <c r="D50" s="152">
        <v>356.84660000000002</v>
      </c>
      <c r="E50" s="152">
        <v>407.65030000000002</v>
      </c>
      <c r="F50" s="152">
        <v>434.29</v>
      </c>
      <c r="G50" s="152" t="s">
        <v>114</v>
      </c>
      <c r="H50" s="152">
        <v>505.04</v>
      </c>
      <c r="I50" s="152">
        <v>517.98</v>
      </c>
      <c r="J50" s="152">
        <v>486.47</v>
      </c>
      <c r="K50" s="152">
        <v>478</v>
      </c>
      <c r="L50" s="152">
        <v>534.57000000000005</v>
      </c>
      <c r="M50" s="152">
        <v>419.92</v>
      </c>
      <c r="N50" s="152" t="s">
        <v>113</v>
      </c>
      <c r="O50" s="152">
        <v>324.68</v>
      </c>
      <c r="P50" s="152">
        <v>395.08</v>
      </c>
      <c r="Q50" s="152" t="s">
        <v>114</v>
      </c>
      <c r="R50" s="152">
        <v>337.17219999999998</v>
      </c>
      <c r="S50" s="152" t="s">
        <v>113</v>
      </c>
      <c r="T50" s="152">
        <v>425</v>
      </c>
      <c r="U50" s="152">
        <v>428.7</v>
      </c>
      <c r="V50" s="152">
        <v>454.14449999999999</v>
      </c>
      <c r="W50" s="152">
        <v>413.17</v>
      </c>
      <c r="X50" s="152">
        <v>407.55900000000003</v>
      </c>
      <c r="Y50" s="152">
        <v>407.69</v>
      </c>
      <c r="Z50" s="152">
        <v>293.98</v>
      </c>
      <c r="AA50" s="152">
        <v>418.02</v>
      </c>
      <c r="AB50" s="152">
        <v>451.1327</v>
      </c>
      <c r="AC50" s="154">
        <v>440.22</v>
      </c>
      <c r="AD50" s="155">
        <v>-1.0551999999999566</v>
      </c>
      <c r="AE50" s="170">
        <v>-2.3912515364560294E-3</v>
      </c>
      <c r="AF50" s="171" t="s">
        <v>113</v>
      </c>
    </row>
    <row r="51" spans="1:32" s="93" customFormat="1" ht="12" customHeight="1" x14ac:dyDescent="0.3">
      <c r="A51" s="151" t="s">
        <v>107</v>
      </c>
      <c r="B51" s="152">
        <v>421.09</v>
      </c>
      <c r="C51" s="152">
        <v>404.35120000000001</v>
      </c>
      <c r="D51" s="152">
        <v>387.73750000000001</v>
      </c>
      <c r="E51" s="152">
        <v>443.72199999999998</v>
      </c>
      <c r="F51" s="152">
        <v>445.53</v>
      </c>
      <c r="G51" s="152" t="s">
        <v>114</v>
      </c>
      <c r="H51" s="152">
        <v>520.48</v>
      </c>
      <c r="I51" s="152" t="s">
        <v>113</v>
      </c>
      <c r="J51" s="152">
        <v>514.83000000000004</v>
      </c>
      <c r="K51" s="152">
        <v>502</v>
      </c>
      <c r="L51" s="152">
        <v>537.71</v>
      </c>
      <c r="M51" s="152">
        <v>424.71</v>
      </c>
      <c r="N51" s="152">
        <v>310</v>
      </c>
      <c r="O51" s="152">
        <v>343.73</v>
      </c>
      <c r="P51" s="152">
        <v>384.81</v>
      </c>
      <c r="Q51" s="152" t="s">
        <v>114</v>
      </c>
      <c r="R51" s="152">
        <v>333.69600000000003</v>
      </c>
      <c r="S51" s="152" t="s">
        <v>113</v>
      </c>
      <c r="T51" s="152">
        <v>462</v>
      </c>
      <c r="U51" s="152">
        <v>439.73</v>
      </c>
      <c r="V51" s="152">
        <v>476.03370000000001</v>
      </c>
      <c r="W51" s="152">
        <v>490.59</v>
      </c>
      <c r="X51" s="152">
        <v>420.85500000000002</v>
      </c>
      <c r="Y51" s="152">
        <v>463.71</v>
      </c>
      <c r="Z51" s="152" t="s">
        <v>114</v>
      </c>
      <c r="AA51" s="152">
        <v>443.98</v>
      </c>
      <c r="AB51" s="152">
        <v>489.42259999999999</v>
      </c>
      <c r="AC51" s="154">
        <v>481.14819999999997</v>
      </c>
      <c r="AD51" s="155">
        <v>2.5831999999999766</v>
      </c>
      <c r="AE51" s="170">
        <v>5.3978038510964499E-3</v>
      </c>
      <c r="AF51" s="171" t="s">
        <v>113</v>
      </c>
    </row>
    <row r="52" spans="1:32" s="93" customFormat="1" ht="12" customHeight="1" thickBot="1" x14ac:dyDescent="0.35">
      <c r="A52" s="151" t="s">
        <v>108</v>
      </c>
      <c r="B52" s="153" t="s">
        <v>113</v>
      </c>
      <c r="C52" s="153" t="s">
        <v>113</v>
      </c>
      <c r="D52" s="153" t="s">
        <v>114</v>
      </c>
      <c r="E52" s="153">
        <v>433.93310000000002</v>
      </c>
      <c r="F52" s="153">
        <v>454.48</v>
      </c>
      <c r="G52" s="153">
        <v>407.02</v>
      </c>
      <c r="H52" s="153">
        <v>519.99</v>
      </c>
      <c r="I52" s="153" t="s">
        <v>113</v>
      </c>
      <c r="J52" s="153">
        <v>485.75</v>
      </c>
      <c r="K52" s="153" t="s">
        <v>113</v>
      </c>
      <c r="L52" s="153">
        <v>525</v>
      </c>
      <c r="M52" s="153">
        <v>450</v>
      </c>
      <c r="N52" s="153" t="s">
        <v>113</v>
      </c>
      <c r="O52" s="153">
        <v>352.15</v>
      </c>
      <c r="P52" s="153">
        <v>406.04</v>
      </c>
      <c r="Q52" s="153" t="s">
        <v>114</v>
      </c>
      <c r="R52" s="153">
        <v>389.99880000000002</v>
      </c>
      <c r="S52" s="153" t="s">
        <v>113</v>
      </c>
      <c r="T52" s="153">
        <v>452</v>
      </c>
      <c r="U52" s="153">
        <v>429.64</v>
      </c>
      <c r="V52" s="153">
        <v>470.27339999999998</v>
      </c>
      <c r="W52" s="153">
        <v>351.72</v>
      </c>
      <c r="X52" s="153">
        <v>365.36739999999998</v>
      </c>
      <c r="Y52" s="153">
        <v>480.62</v>
      </c>
      <c r="Z52" s="153" t="s">
        <v>114</v>
      </c>
      <c r="AA52" s="153">
        <v>446.31</v>
      </c>
      <c r="AB52" s="153">
        <v>492.52030000000002</v>
      </c>
      <c r="AC52" s="154">
        <v>496.92680000000001</v>
      </c>
      <c r="AD52" s="155">
        <v>3.2750000000000341</v>
      </c>
      <c r="AE52" s="170">
        <v>6.6342308485456414E-3</v>
      </c>
      <c r="AF52" s="157" t="s">
        <v>113</v>
      </c>
    </row>
    <row r="53" spans="1:32" s="169" customFormat="1" ht="12" customHeight="1" thickBot="1" x14ac:dyDescent="0.35">
      <c r="A53" s="163" t="s">
        <v>109</v>
      </c>
      <c r="B53" s="164">
        <v>467.4837</v>
      </c>
      <c r="C53" s="164">
        <v>383.6096</v>
      </c>
      <c r="D53" s="164" t="s">
        <v>114</v>
      </c>
      <c r="E53" s="164">
        <v>449.74790000000002</v>
      </c>
      <c r="F53" s="164">
        <v>504.80869999999999</v>
      </c>
      <c r="G53" s="164" t="s">
        <v>114</v>
      </c>
      <c r="H53" s="164">
        <v>524.71</v>
      </c>
      <c r="I53" s="164">
        <v>497.19839999999999</v>
      </c>
      <c r="J53" s="164">
        <v>579.59439999999995</v>
      </c>
      <c r="K53" s="164">
        <v>566.74779999999998</v>
      </c>
      <c r="L53" s="164">
        <v>539.11630000000002</v>
      </c>
      <c r="M53" s="164">
        <v>621.24480000000005</v>
      </c>
      <c r="N53" s="164">
        <v>310</v>
      </c>
      <c r="O53" s="164">
        <v>348.46080000000001</v>
      </c>
      <c r="P53" s="164" t="s">
        <v>114</v>
      </c>
      <c r="Q53" s="164" t="s">
        <v>114</v>
      </c>
      <c r="R53" s="164">
        <v>331.2063</v>
      </c>
      <c r="S53" s="164" t="s">
        <v>113</v>
      </c>
      <c r="T53" s="164">
        <v>521.68079999999998</v>
      </c>
      <c r="U53" s="164">
        <v>506.02699999999999</v>
      </c>
      <c r="V53" s="164">
        <v>487.5736</v>
      </c>
      <c r="W53" s="164">
        <v>516.75199999999995</v>
      </c>
      <c r="X53" s="164">
        <v>413.36380000000003</v>
      </c>
      <c r="Y53" s="164">
        <v>480.99180000000001</v>
      </c>
      <c r="Z53" s="164" t="s">
        <v>114</v>
      </c>
      <c r="AA53" s="164">
        <v>446.93470000000002</v>
      </c>
      <c r="AB53" s="164">
        <v>507.04730000000001</v>
      </c>
      <c r="AC53" s="165">
        <v>539.59590000000003</v>
      </c>
      <c r="AD53" s="174">
        <v>2.5307999999999993</v>
      </c>
      <c r="AE53" s="175">
        <v>4.7122778970369872E-3</v>
      </c>
      <c r="AF53" s="168" t="s">
        <v>113</v>
      </c>
    </row>
    <row r="54" spans="1:32" s="169" customFormat="1" ht="12" customHeight="1" thickBot="1" x14ac:dyDescent="0.35">
      <c r="A54" s="176" t="s">
        <v>110</v>
      </c>
      <c r="B54" s="177">
        <v>434.1037</v>
      </c>
      <c r="C54" s="177">
        <v>390.38159999999999</v>
      </c>
      <c r="D54" s="177">
        <v>408.31220000000002</v>
      </c>
      <c r="E54" s="177">
        <v>434.83420000000001</v>
      </c>
      <c r="F54" s="177">
        <v>502.91070000000002</v>
      </c>
      <c r="G54" s="177">
        <v>398.98140000000001</v>
      </c>
      <c r="H54" s="177">
        <v>500.60910000000001</v>
      </c>
      <c r="I54" s="177">
        <v>473.88209999999998</v>
      </c>
      <c r="J54" s="177">
        <v>545.2876</v>
      </c>
      <c r="K54" s="177">
        <v>508.84969999999998</v>
      </c>
      <c r="L54" s="177">
        <v>508.6771</v>
      </c>
      <c r="M54" s="177">
        <v>538.79089999999997</v>
      </c>
      <c r="N54" s="177">
        <v>329.94810000000001</v>
      </c>
      <c r="O54" s="177">
        <v>379.29809999999998</v>
      </c>
      <c r="P54" s="177">
        <v>387.71710000000002</v>
      </c>
      <c r="Q54" s="177">
        <v>524.48119999999994</v>
      </c>
      <c r="R54" s="177">
        <v>314.83690000000001</v>
      </c>
      <c r="S54" s="177" t="s">
        <v>113</v>
      </c>
      <c r="T54" s="177">
        <v>458.82650000000001</v>
      </c>
      <c r="U54" s="177">
        <v>494.56389999999999</v>
      </c>
      <c r="V54" s="177">
        <v>476.69189999999998</v>
      </c>
      <c r="W54" s="177">
        <v>454.03480000000002</v>
      </c>
      <c r="X54" s="177">
        <v>407.94330000000002</v>
      </c>
      <c r="Y54" s="177">
        <v>474.70960000000002</v>
      </c>
      <c r="Z54" s="177">
        <v>348.64909999999998</v>
      </c>
      <c r="AA54" s="177">
        <v>411.29410000000001</v>
      </c>
      <c r="AB54" s="177">
        <v>497.25009999999997</v>
      </c>
      <c r="AC54" s="178">
        <v>493.50670000000002</v>
      </c>
      <c r="AD54" s="166">
        <v>2.2905000000000086</v>
      </c>
      <c r="AE54" s="179">
        <v>4.6629162474689512E-3</v>
      </c>
      <c r="AF54" s="180" t="s">
        <v>113</v>
      </c>
    </row>
    <row r="55" spans="1:32" s="93" customFormat="1" ht="12" customHeight="1" thickBot="1" x14ac:dyDescent="0.35">
      <c r="A55" s="181" t="s">
        <v>111</v>
      </c>
      <c r="B55" s="182">
        <v>1.8523000000000138</v>
      </c>
      <c r="C55" s="182">
        <v>13.149000000000001</v>
      </c>
      <c r="D55" s="182">
        <v>0.966700000000003</v>
      </c>
      <c r="E55" s="182">
        <v>7.0925000000000296</v>
      </c>
      <c r="F55" s="182">
        <v>1.1345000000000027</v>
      </c>
      <c r="G55" s="182">
        <v>22.594100000000026</v>
      </c>
      <c r="H55" s="182">
        <v>5.4617000000000075</v>
      </c>
      <c r="I55" s="182" t="s">
        <v>113</v>
      </c>
      <c r="J55" s="182">
        <v>7.141399999999976</v>
      </c>
      <c r="K55" s="182">
        <v>1.6900999999999726</v>
      </c>
      <c r="L55" s="182">
        <v>1.7447999999999979</v>
      </c>
      <c r="M55" s="182">
        <v>2.0430000000000064</v>
      </c>
      <c r="N55" s="182" t="s">
        <v>113</v>
      </c>
      <c r="O55" s="182">
        <v>-7.9424999999999955</v>
      </c>
      <c r="P55" s="182">
        <v>0.56190000000003693</v>
      </c>
      <c r="Q55" s="182">
        <v>-0.80720000000007985</v>
      </c>
      <c r="R55" s="182">
        <v>-13.187700000000007</v>
      </c>
      <c r="S55" s="182" t="s">
        <v>113</v>
      </c>
      <c r="T55" s="182" t="s">
        <v>113</v>
      </c>
      <c r="U55" s="182">
        <v>3.8774999999999977</v>
      </c>
      <c r="V55" s="182">
        <v>1.1161999999999921</v>
      </c>
      <c r="W55" s="182">
        <v>-6.4590999999999781</v>
      </c>
      <c r="X55" s="182">
        <v>-1.8867999999999938</v>
      </c>
      <c r="Y55" s="182">
        <v>-7.2931999999999562</v>
      </c>
      <c r="Z55" s="182">
        <v>-4.2799999999999727E-2</v>
      </c>
      <c r="AA55" s="182">
        <v>1.9927000000000135</v>
      </c>
      <c r="AB55" s="182">
        <v>-5.1493000000000393</v>
      </c>
      <c r="AC55" s="183">
        <v>2.2905000000000086</v>
      </c>
      <c r="AD55" s="184" t="s">
        <v>113</v>
      </c>
      <c r="AE55" s="185" t="s">
        <v>113</v>
      </c>
      <c r="AF55" s="186" t="s">
        <v>113</v>
      </c>
    </row>
    <row r="56" spans="1:32" s="169" customFormat="1" ht="12" customHeight="1" thickBot="1" x14ac:dyDescent="0.35">
      <c r="A56" s="163" t="s">
        <v>112</v>
      </c>
      <c r="B56" s="164">
        <v>416.5</v>
      </c>
      <c r="C56" s="164">
        <v>442.72930000000002</v>
      </c>
      <c r="D56" s="164">
        <v>493.89749999999998</v>
      </c>
      <c r="E56" s="164">
        <v>444.79480000000001</v>
      </c>
      <c r="F56" s="164">
        <v>564.42999999999995</v>
      </c>
      <c r="G56" s="164">
        <v>510</v>
      </c>
      <c r="H56" s="164">
        <v>520.64</v>
      </c>
      <c r="I56" s="164">
        <v>427.7</v>
      </c>
      <c r="J56" s="164">
        <v>565.02</v>
      </c>
      <c r="K56" s="164">
        <v>540</v>
      </c>
      <c r="L56" s="164">
        <v>514.89</v>
      </c>
      <c r="M56" s="164">
        <v>540.91999999999996</v>
      </c>
      <c r="N56" s="164" t="s">
        <v>113</v>
      </c>
      <c r="O56" s="164">
        <v>438.44</v>
      </c>
      <c r="P56" s="164">
        <v>437.43</v>
      </c>
      <c r="Q56" s="164">
        <v>546.6</v>
      </c>
      <c r="R56" s="164" t="s">
        <v>113</v>
      </c>
      <c r="S56" s="164" t="s">
        <v>113</v>
      </c>
      <c r="T56" s="164">
        <v>598</v>
      </c>
      <c r="U56" s="164">
        <v>540.14</v>
      </c>
      <c r="V56" s="164">
        <v>513.36069999999995</v>
      </c>
      <c r="W56" s="164">
        <v>535.41999999999996</v>
      </c>
      <c r="X56" s="164">
        <v>447.42509999999999</v>
      </c>
      <c r="Y56" s="164">
        <v>517.08000000000004</v>
      </c>
      <c r="Z56" s="164">
        <v>499.99</v>
      </c>
      <c r="AA56" s="164">
        <v>478.98</v>
      </c>
      <c r="AB56" s="164">
        <v>535.97289999999998</v>
      </c>
      <c r="AC56" s="165">
        <v>531.39909999999998</v>
      </c>
      <c r="AD56" s="174">
        <v>10.273199999999974</v>
      </c>
      <c r="AE56" s="175">
        <v>1.971347039170368E-2</v>
      </c>
      <c r="AF56" s="168" t="s">
        <v>113</v>
      </c>
    </row>
  </sheetData>
  <mergeCells count="36">
    <mergeCell ref="AE9:AE10"/>
    <mergeCell ref="AF9:AF10"/>
    <mergeCell ref="X9:X10"/>
    <mergeCell ref="Y9:Y10"/>
    <mergeCell ref="Z9:Z10"/>
    <mergeCell ref="AA9:AA10"/>
    <mergeCell ref="AB9:AB10"/>
    <mergeCell ref="AC9:AC10"/>
    <mergeCell ref="R9:R10"/>
    <mergeCell ref="S9:S10"/>
    <mergeCell ref="T9:T10"/>
    <mergeCell ref="U9:U10"/>
    <mergeCell ref="V9:V10"/>
    <mergeCell ref="W9:W10"/>
    <mergeCell ref="L9:L10"/>
    <mergeCell ref="M9:M10"/>
    <mergeCell ref="N9:N10"/>
    <mergeCell ref="O9:O10"/>
    <mergeCell ref="P9:P10"/>
    <mergeCell ref="Q9:Q10"/>
    <mergeCell ref="F9:F10"/>
    <mergeCell ref="G9:G10"/>
    <mergeCell ref="H9:H10"/>
    <mergeCell ref="I9:I10"/>
    <mergeCell ref="J9:J10"/>
    <mergeCell ref="K9:K10"/>
    <mergeCell ref="AA2:AE2"/>
    <mergeCell ref="AD3:AE3"/>
    <mergeCell ref="AD4:AE4"/>
    <mergeCell ref="A6:AE6"/>
    <mergeCell ref="A7:AE7"/>
    <mergeCell ref="A9:A10"/>
    <mergeCell ref="B9:B10"/>
    <mergeCell ref="C9:C10"/>
    <mergeCell ref="D9:D10"/>
    <mergeCell ref="E9:E10"/>
  </mergeCells>
  <conditionalFormatting sqref="B11">
    <cfRule type="expression" dxfId="13" priority="14" stopIfTrue="1">
      <formula>ISERROR(B11)</formula>
    </cfRule>
  </conditionalFormatting>
  <conditionalFormatting sqref="B54:AB54">
    <cfRule type="expression" dxfId="12" priority="13" stopIfTrue="1">
      <formula>ISERROR(B54)</formula>
    </cfRule>
  </conditionalFormatting>
  <conditionalFormatting sqref="B18:AB18">
    <cfRule type="expression" dxfId="11" priority="12" stopIfTrue="1">
      <formula>ISERROR(B18)</formula>
    </cfRule>
  </conditionalFormatting>
  <conditionalFormatting sqref="B25:AB25">
    <cfRule type="expression" dxfId="10" priority="11" stopIfTrue="1">
      <formula>ISERROR(B25)</formula>
    </cfRule>
  </conditionalFormatting>
  <conditionalFormatting sqref="B27:AB27 B32:AB32">
    <cfRule type="expression" dxfId="9" priority="10" stopIfTrue="1">
      <formula>ISERROR(B27)</formula>
    </cfRule>
  </conditionalFormatting>
  <conditionalFormatting sqref="B35:AB35 B40:AB41">
    <cfRule type="expression" dxfId="8" priority="9" stopIfTrue="1">
      <formula>ISERROR(B35)</formula>
    </cfRule>
  </conditionalFormatting>
  <conditionalFormatting sqref="B44:AB44 B50:AB51">
    <cfRule type="expression" dxfId="7" priority="8" stopIfTrue="1">
      <formula>ISERROR(B44)</formula>
    </cfRule>
  </conditionalFormatting>
  <conditionalFormatting sqref="AF54">
    <cfRule type="expression" dxfId="6" priority="7" stopIfTrue="1">
      <formula>ISERROR(AF54)</formula>
    </cfRule>
  </conditionalFormatting>
  <conditionalFormatting sqref="AF18">
    <cfRule type="expression" dxfId="5" priority="6" stopIfTrue="1">
      <formula>ISERROR(AF18)</formula>
    </cfRule>
  </conditionalFormatting>
  <conditionalFormatting sqref="AF25">
    <cfRule type="expression" dxfId="4" priority="5" stopIfTrue="1">
      <formula>ISERROR(AF25)</formula>
    </cfRule>
  </conditionalFormatting>
  <conditionalFormatting sqref="AF27 AF32">
    <cfRule type="expression" dxfId="3" priority="4" stopIfTrue="1">
      <formula>ISERROR(AF27)</formula>
    </cfRule>
  </conditionalFormatting>
  <conditionalFormatting sqref="AF35 AF40:AF41">
    <cfRule type="expression" dxfId="2" priority="3" stopIfTrue="1">
      <formula>ISERROR(AF35)</formula>
    </cfRule>
  </conditionalFormatting>
  <conditionalFormatting sqref="AF44 AF50:AF51">
    <cfRule type="expression" dxfId="1" priority="2" stopIfTrue="1">
      <formula>ISERROR(AF44)</formula>
    </cfRule>
  </conditionalFormatting>
  <conditionalFormatting sqref="AC54">
    <cfRule type="expression" dxfId="0" priority="1" stopIfTrue="1">
      <formula>ISERROR(AC54)</formula>
    </cfRule>
  </conditionalFormatting>
  <pageMargins left="0.25" right="0.25" top="0.75" bottom="0.75" header="0.3" footer="0.3"/>
  <pageSetup paperSize="9" scale="7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Current Weekly Price ACZ</vt:lpstr>
      <vt:lpstr>Current Weekly All</vt:lpstr>
      <vt:lpstr>'Current Weekly All'!Print_Area</vt:lpstr>
      <vt:lpstr>'Current Weekly Price ACZ'!Print_Area</vt:lpstr>
    </vt:vector>
  </TitlesOfParts>
  <Company>European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WULLAERT Muriel (AGRI)</dc:creator>
  <cp:lastModifiedBy>WULLAERT Muriel (AGRI)</cp:lastModifiedBy>
  <dcterms:created xsi:type="dcterms:W3CDTF">2024-11-14T09:07:21Z</dcterms:created>
  <dcterms:modified xsi:type="dcterms:W3CDTF">2024-11-14T10:03:33Z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2024-11-14T09:07:37Z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93f423fe-ae79-4643-a520-50f2fb09adf2</vt:lpwstr>
  </property>
  <property fmtid="{D5CDD505-2E9C-101B-9397-08002B2CF9AE}" pid="8" name="MSIP_Label_6bd9ddd1-4d20-43f6-abfa-fc3c07406f94_ContentBits">
    <vt:lpwstr>0</vt:lpwstr>
  </property>
</Properties>
</file>