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D40" i="1"/>
  <c r="M34" i="1"/>
  <c r="I34" i="1"/>
  <c r="F34" i="1"/>
  <c r="D34" i="1"/>
  <c r="L34" i="1"/>
  <c r="J34" i="1"/>
  <c r="H34" i="1"/>
  <c r="P28" i="1"/>
  <c r="H28" i="1"/>
  <c r="G28" i="1"/>
  <c r="F28" i="1"/>
  <c r="E28" i="1"/>
  <c r="L28" i="1"/>
  <c r="K28" i="1"/>
  <c r="M28" i="1"/>
  <c r="D28" i="1"/>
  <c r="P19" i="1"/>
  <c r="N19" i="1"/>
  <c r="F19" i="1"/>
  <c r="E19" i="1"/>
  <c r="L19" i="1"/>
  <c r="D19" i="1"/>
  <c r="O19" i="1"/>
  <c r="M19" i="1"/>
  <c r="K19" i="1"/>
  <c r="J19" i="1"/>
  <c r="I19" i="1"/>
  <c r="G19" i="1"/>
  <c r="P13" i="1"/>
  <c r="N13" i="1"/>
  <c r="O13" i="1"/>
  <c r="M13" i="1"/>
  <c r="L13" i="1"/>
  <c r="I13" i="1"/>
  <c r="H13" i="1"/>
  <c r="G13" i="1"/>
  <c r="F13" i="1"/>
  <c r="E13" i="1"/>
  <c r="D13" i="1"/>
  <c r="J29" i="1" l="1"/>
  <c r="K14" i="1"/>
  <c r="F48" i="1"/>
  <c r="L40" i="1"/>
  <c r="H19" i="1"/>
  <c r="P40" i="1"/>
  <c r="I28" i="1"/>
  <c r="Q40" i="1"/>
  <c r="I48" i="1"/>
  <c r="K13" i="1"/>
  <c r="H48" i="1"/>
  <c r="H14" i="1"/>
  <c r="J28" i="1"/>
  <c r="P34" i="1"/>
  <c r="J40" i="1"/>
  <c r="H20" i="1"/>
  <c r="G29" i="1"/>
  <c r="J35" i="1"/>
  <c r="J14" i="1"/>
  <c r="G40" i="1"/>
  <c r="H49" i="1"/>
  <c r="J13" i="1"/>
  <c r="G34" i="1"/>
  <c r="H40" i="1"/>
  <c r="I40" i="1"/>
  <c r="D41" i="1" l="1"/>
  <c r="I49" i="1"/>
  <c r="M29" i="1"/>
  <c r="H35" i="1"/>
  <c r="Q34" i="1"/>
  <c r="I35" i="1"/>
  <c r="H29" i="1"/>
  <c r="D35" i="1"/>
  <c r="P29" i="1"/>
  <c r="G14" i="1"/>
  <c r="G35" i="1"/>
  <c r="L41" i="1"/>
  <c r="F49" i="1"/>
  <c r="I14" i="1"/>
  <c r="P41" i="1"/>
  <c r="O20" i="1"/>
  <c r="D49" i="1"/>
  <c r="D20" i="1"/>
  <c r="G20" i="1"/>
  <c r="Q13" i="1"/>
  <c r="O14" i="1"/>
  <c r="F14" i="1"/>
  <c r="L14" i="1"/>
  <c r="D14" i="1"/>
  <c r="M14" i="1"/>
  <c r="E14" i="1"/>
  <c r="M20" i="1"/>
  <c r="L20" i="1"/>
  <c r="J41" i="1"/>
  <c r="P35" i="1"/>
  <c r="K49" i="1"/>
  <c r="Q48" i="1"/>
  <c r="J49" i="1"/>
  <c r="L29" i="1"/>
  <c r="Q28" i="1"/>
  <c r="L35" i="1"/>
  <c r="F29" i="1"/>
  <c r="I41" i="1"/>
  <c r="J20" i="1"/>
  <c r="Q19" i="1"/>
  <c r="K20" i="1"/>
  <c r="I20" i="1"/>
  <c r="D29" i="1"/>
  <c r="H41" i="1"/>
  <c r="G41" i="1"/>
  <c r="I29" i="1"/>
  <c r="F20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<sst xmlns="http://schemas.openxmlformats.org/spreadsheetml/2006/main" count="100" uniqueCount="46">
  <si>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</si>
  <si>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</si>
  <si>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</si>
  <si>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</si>
  <si>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</si>
  <si>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</si>
  <si>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</si>
  <si>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</si>
  <si>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</si>
  <si>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</si>
  <si>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</si>
  <si>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</si>
  <si>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</si>
  <si>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</si>
  <si>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</si>
  <si>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</si>
  <si>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</si>
  <si>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</si>
  <si>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</si>
  <si>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</si>
  <si>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</si>
  <si>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</si>
  <si>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</si>
  <si>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</si>
  <si>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</si>
  <si>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</si>
  <si>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</si>
  <si>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</si>
  <si>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</si>
  <si>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</si>
  <si>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</si>
  <si>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</si>
  <si>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</si>
  <si>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</si>
  <si>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</si>
  <si>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</si>
  <si>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</si>
  <si>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</si>
  <si>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</si>
  <si>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</si>
  <si>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</si>
  <si>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</si>
  <si>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</si>
  <si>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</si>
  <si>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22.04.2021</t>
  </si>
  <si>
    <t>Week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</si>
</sst>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44298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44304</v>
      </c>
    </row>
    <row r="5" spans="1:30" ht="6.6" customHeight="1" x14ac:dyDescent="0.3">
      <c r="C5" s="18"/>
    </row>
    <row r="6" spans="1:30" ht="28.35" customHeight="1" x14ac:dyDescent="0.5">
      <c r="C6" s="89" t="s">
        <v>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30" ht="14.4" thickBot="1" x14ac:dyDescent="0.3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</row>
    <row r="10" spans="1:30" ht="14.4" x14ac:dyDescent="0.3">
      <c r="A10" s="1" t="s">
        <v>20</v>
      </c>
      <c r="B10" s="1" t="s">
        <v>21</v>
      </c>
      <c r="C10" s="28" t="s">
        <v>22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30" ht="13.8" x14ac:dyDescent="0.3">
      <c r="C11" s="32" t="s">
        <v>23</v>
      </c>
      <c r="D11" s="33">
        <v>53.75</v>
      </c>
      <c r="E11" s="34">
        <v>57.1462</v>
      </c>
      <c r="F11" s="34">
        <v>68.64</v>
      </c>
      <c r="G11" s="34">
        <v>121.22</v>
      </c>
      <c r="H11" s="34">
        <v>89.570000000000007</v>
      </c>
      <c r="I11" s="34">
        <v>54</v>
      </c>
      <c r="J11" s="34">
        <v>91.02</v>
      </c>
      <c r="K11" s="34">
        <v>77</v>
      </c>
      <c r="L11" s="34">
        <v>103.46000000000001</v>
      </c>
      <c r="M11" s="34">
        <v>144.41220000000001</v>
      </c>
      <c r="N11" s="34"/>
      <c r="O11" s="34">
        <v>50.5745</v>
      </c>
      <c r="P11" s="35"/>
      <c r="Q11" s="36">
        <v>84.185876237676212</v>
      </c>
    </row>
    <row r="12" spans="1:30" ht="13.8" x14ac:dyDescent="0.3">
      <c r="C12" s="37" t="s">
        <v>24</v>
      </c>
      <c r="D12" s="38">
        <v>45.33</v>
      </c>
      <c r="E12" s="39">
        <v>57.143100000000004</v>
      </c>
      <c r="F12" s="39">
        <v>63.95</v>
      </c>
      <c r="G12" s="39">
        <v>116.78</v>
      </c>
      <c r="H12" s="39">
        <v>91.78</v>
      </c>
      <c r="I12" s="39">
        <v>58</v>
      </c>
      <c r="J12" s="39">
        <v>91.02</v>
      </c>
      <c r="K12" s="39">
        <v>67</v>
      </c>
      <c r="L12" s="39">
        <v>109.7</v>
      </c>
      <c r="M12" s="39">
        <v>143.6318</v>
      </c>
      <c r="N12" s="39"/>
      <c r="O12" s="39">
        <v>48.818800000000003</v>
      </c>
      <c r="P12" s="40"/>
      <c r="Q12" s="41">
        <v>82.52297819171288</v>
      </c>
    </row>
    <row r="13" spans="1:30" x14ac:dyDescent="0.25">
      <c r="A13" s="42"/>
      <c r="B13" s="42"/>
      <c r="C13" s="43" t="s">
        <v>25</v>
      </c>
      <c r="D13" s="44">
        <f>D12-D11</f>
        <v>-8.4200000000000017</v>
      </c>
      <c r="E13" s="45">
        <f>E11-E12</f>
        <v>3.0999999999963279E-3</v>
      </c>
      <c r="F13" s="45">
        <f t="shared" ref="F13:Q13" si="0">F11-F12</f>
        <v>4.6899999999999977</v>
      </c>
      <c r="G13" s="45">
        <f t="shared" si="0"/>
        <v>4.4399999999999977</v>
      </c>
      <c r="H13" s="45">
        <f t="shared" si="0"/>
        <v>-2.2099999999999937</v>
      </c>
      <c r="I13" s="45">
        <f t="shared" si="0"/>
        <v>-4</v>
      </c>
      <c r="J13" s="45">
        <f t="shared" si="0"/>
        <v>0</v>
      </c>
      <c r="K13" s="45">
        <f t="shared" si="0"/>
        <v>10</v>
      </c>
      <c r="L13" s="45">
        <f t="shared" si="0"/>
        <v>-6.2399999999999949</v>
      </c>
      <c r="M13" s="45">
        <f t="shared" si="0"/>
        <v>0.78040000000001442</v>
      </c>
      <c r="N13" s="46">
        <f t="shared" si="0"/>
        <v>0</v>
      </c>
      <c r="O13" s="45">
        <f t="shared" si="0"/>
        <v>1.7556999999999974</v>
      </c>
      <c r="P13" s="47">
        <f t="shared" si="0"/>
        <v>0</v>
      </c>
      <c r="Q13" s="48">
        <f t="shared" si="0"/>
        <v>1.6628980459633311</v>
      </c>
    </row>
    <row r="14" spans="1:30" x14ac:dyDescent="0.25">
      <c r="A14" s="42"/>
      <c r="B14" s="42"/>
      <c r="C14" s="43" t="s">
        <v>26</v>
      </c>
      <c r="D14" s="49">
        <f>D11/$Q11*100</f>
        <v>63.846814218873618</v>
      </c>
      <c r="E14" s="50">
        <f t="shared" ref="E14:O14" si="1">E11/$Q11*100</f>
        <v>67.880982599341309</v>
      </c>
      <c r="F14" s="50">
        <f t="shared" si="1"/>
        <v>81.533866567134609</v>
      </c>
      <c r="G14" s="50">
        <f t="shared" si="1"/>
        <v>143.99089896952296</v>
      </c>
      <c r="H14" s="50">
        <f t="shared" si="1"/>
        <v>106.39551906203739</v>
      </c>
      <c r="I14" s="50">
        <f t="shared" si="1"/>
        <v>64.143776145473026</v>
      </c>
      <c r="J14" s="50">
        <f t="shared" si="1"/>
        <v>108.11789823631398</v>
      </c>
      <c r="K14" s="50">
        <f t="shared" si="1"/>
        <v>91.464273392618949</v>
      </c>
      <c r="L14" s="50">
        <f t="shared" si="1"/>
        <v>122.89472370390074</v>
      </c>
      <c r="M14" s="50">
        <f t="shared" si="1"/>
        <v>171.53970054583854</v>
      </c>
      <c r="N14" s="50"/>
      <c r="O14" s="50">
        <f t="shared" si="1"/>
        <v>60.07480382720788</v>
      </c>
      <c r="P14" s="51"/>
      <c r="Q14" s="52"/>
    </row>
    <row r="15" spans="1:30" x14ac:dyDescent="0.25">
      <c r="A15" s="53"/>
      <c r="B15" s="53"/>
      <c r="C15" s="54" t="s">
        <v>27</v>
      </c>
      <c r="D15" s="55">
        <v>2.6883294837723763</v>
      </c>
      <c r="E15" s="56">
        <v>2.8134610368128627</v>
      </c>
      <c r="F15" s="56">
        <v>20.04738408090774</v>
      </c>
      <c r="G15" s="56">
        <v>7.1249026782350038</v>
      </c>
      <c r="H15" s="56">
        <v>4.0621280159752606</v>
      </c>
      <c r="I15" s="56">
        <v>17.418422123098665</v>
      </c>
      <c r="J15" s="56">
        <v>9.3734727104273947</v>
      </c>
      <c r="K15" s="56">
        <v>7.9456537274111048</v>
      </c>
      <c r="L15" s="56">
        <v>2.618917452153672</v>
      </c>
      <c r="M15" s="56">
        <v>10.828576768507626</v>
      </c>
      <c r="N15" s="56"/>
      <c r="O15" s="56">
        <v>5.6888881781665432</v>
      </c>
      <c r="P15" s="57"/>
      <c r="Q15" s="58"/>
    </row>
    <row r="16" spans="1:30" ht="14.4" x14ac:dyDescent="0.3">
      <c r="A16" s="1" t="s">
        <v>20</v>
      </c>
      <c r="B16" s="1" t="s">
        <v>28</v>
      </c>
      <c r="C16" s="28" t="s">
        <v>29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ht="13.8" x14ac:dyDescent="0.3">
      <c r="C17" s="32" t="s">
        <v>23</v>
      </c>
      <c r="D17" s="33">
        <v>300.83</v>
      </c>
      <c r="E17" s="34"/>
      <c r="F17" s="34">
        <v>170.3</v>
      </c>
      <c r="G17" s="34">
        <v>196.8</v>
      </c>
      <c r="H17" s="34">
        <v>205.16</v>
      </c>
      <c r="I17" s="34">
        <v>189</v>
      </c>
      <c r="J17" s="34">
        <v>221.81</v>
      </c>
      <c r="K17" s="34">
        <v>184</v>
      </c>
      <c r="L17" s="34">
        <v>332.39</v>
      </c>
      <c r="M17" s="34">
        <v>205.82860000000002</v>
      </c>
      <c r="N17" s="34" t="e">
        <v>#N/A</v>
      </c>
      <c r="O17" s="34">
        <v>326.8048</v>
      </c>
      <c r="P17" s="35"/>
      <c r="Q17" s="36">
        <v>206.07682199739173</v>
      </c>
    </row>
    <row r="18" spans="1:17" ht="13.8" x14ac:dyDescent="0.3">
      <c r="C18" s="37" t="s">
        <v>24</v>
      </c>
      <c r="D18" s="38">
        <v>295.83</v>
      </c>
      <c r="E18" s="39"/>
      <c r="F18" s="39">
        <v>163.9</v>
      </c>
      <c r="G18" s="39">
        <v>199.86</v>
      </c>
      <c r="H18" s="39">
        <v>207.77</v>
      </c>
      <c r="I18" s="39">
        <v>190</v>
      </c>
      <c r="J18" s="39">
        <v>221.81</v>
      </c>
      <c r="K18" s="39">
        <v>166</v>
      </c>
      <c r="L18" s="39">
        <v>319.05</v>
      </c>
      <c r="M18" s="39">
        <v>204.71630000000002</v>
      </c>
      <c r="N18" s="39" t="e">
        <v>#N/A</v>
      </c>
      <c r="O18" s="39">
        <v>298.40469999999999</v>
      </c>
      <c r="P18" s="40"/>
      <c r="Q18" s="41">
        <v>202.79760241769711</v>
      </c>
    </row>
    <row r="19" spans="1:17" x14ac:dyDescent="0.25">
      <c r="A19" s="42"/>
      <c r="B19" s="42"/>
      <c r="C19" s="43" t="s">
        <v>25</v>
      </c>
      <c r="D19" s="44">
        <f>D18-D17</f>
        <v>-5</v>
      </c>
      <c r="E19" s="46">
        <f>E17-E18</f>
        <v>0</v>
      </c>
      <c r="F19" s="45">
        <f t="shared" ref="F19:Q19" si="2">F17-F18</f>
        <v>6.4000000000000057</v>
      </c>
      <c r="G19" s="45">
        <f t="shared" si="2"/>
        <v>-3.0600000000000023</v>
      </c>
      <c r="H19" s="45">
        <f t="shared" si="2"/>
        <v>-2.6100000000000136</v>
      </c>
      <c r="I19" s="45">
        <f t="shared" si="2"/>
        <v>-1</v>
      </c>
      <c r="J19" s="45">
        <f t="shared" si="2"/>
        <v>0</v>
      </c>
      <c r="K19" s="45">
        <f t="shared" si="2"/>
        <v>18</v>
      </c>
      <c r="L19" s="45">
        <f t="shared" si="2"/>
        <v>13.339999999999975</v>
      </c>
      <c r="M19" s="45">
        <f t="shared" si="2"/>
        <v>1.1123000000000047</v>
      </c>
      <c r="N19" s="46" t="e">
        <f t="shared" si="2"/>
        <v>#N/A</v>
      </c>
      <c r="O19" s="45">
        <f t="shared" si="2"/>
        <v>28.400100000000009</v>
      </c>
      <c r="P19" s="47">
        <f t="shared" si="2"/>
        <v>0</v>
      </c>
      <c r="Q19" s="48">
        <f t="shared" si="2"/>
        <v>3.279219579694626</v>
      </c>
    </row>
    <row r="20" spans="1:17" x14ac:dyDescent="0.25">
      <c r="A20" s="42"/>
      <c r="B20" s="42"/>
      <c r="C20" s="43" t="s">
        <v>26</v>
      </c>
      <c r="D20" s="49">
        <f>D17/$Q17*100</f>
        <v>145.97954155358991</v>
      </c>
      <c r="E20" s="50"/>
      <c r="F20" s="50">
        <f t="shared" ref="F20:O20" si="3">F17/$Q17*100</f>
        <v>82.639084953549741</v>
      </c>
      <c r="G20" s="50">
        <f t="shared" si="3"/>
        <v>95.498367110150241</v>
      </c>
      <c r="H20" s="50">
        <f t="shared" si="3"/>
        <v>99.555106688609868</v>
      </c>
      <c r="I20" s="50">
        <f t="shared" si="3"/>
        <v>91.71337085273575</v>
      </c>
      <c r="J20" s="50">
        <f t="shared" si="3"/>
        <v>107.63461793039851</v>
      </c>
      <c r="K20" s="50">
        <f t="shared" si="3"/>
        <v>89.287091200546982</v>
      </c>
      <c r="L20" s="50">
        <f t="shared" si="3"/>
        <v>161.29421871820546</v>
      </c>
      <c r="M20" s="50">
        <f t="shared" si="3"/>
        <v>99.879548803700573</v>
      </c>
      <c r="N20" s="50"/>
      <c r="O20" s="50">
        <f t="shared" si="3"/>
        <v>158.58396729552453</v>
      </c>
      <c r="P20" s="51"/>
      <c r="Q20" s="52"/>
    </row>
    <row r="21" spans="1:17" ht="13.8" thickBot="1" x14ac:dyDescent="0.3">
      <c r="A21" s="53"/>
      <c r="B21" s="53"/>
      <c r="C21" s="62" t="s">
        <v>27</v>
      </c>
      <c r="D21" s="63">
        <v>3.0711568839714678</v>
      </c>
      <c r="E21" s="64"/>
      <c r="F21" s="64">
        <v>15.21243716497526</v>
      </c>
      <c r="G21" s="64">
        <v>7.7924588158725285</v>
      </c>
      <c r="H21" s="64">
        <v>9.4226863465255555</v>
      </c>
      <c r="I21" s="64">
        <v>24.503811800720175</v>
      </c>
      <c r="J21" s="64">
        <v>7.3170875291485844</v>
      </c>
      <c r="K21" s="64">
        <v>5.3407726950134258</v>
      </c>
      <c r="L21" s="64">
        <v>2.3533086299429948</v>
      </c>
      <c r="M21" s="64">
        <v>7.8698722204597713</v>
      </c>
      <c r="N21" s="64">
        <v>2.3915084003519089</v>
      </c>
      <c r="O21" s="64">
        <v>3.811146614512642</v>
      </c>
      <c r="P21" s="65"/>
      <c r="Q21" s="66"/>
    </row>
    <row r="22" spans="1:17" ht="14.4" thickBot="1" x14ac:dyDescent="0.35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8.600000000000001" thickBot="1" x14ac:dyDescent="0.3">
      <c r="A23" s="19"/>
      <c r="B23" s="19"/>
      <c r="C23" s="68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4.4" thickBot="1" x14ac:dyDescent="0.3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</row>
    <row r="25" spans="1:17" ht="14.4" x14ac:dyDescent="0.3">
      <c r="A25" s="1" t="s">
        <v>31</v>
      </c>
      <c r="B25" s="1" t="s">
        <v>32</v>
      </c>
      <c r="C25" s="28" t="s">
        <v>33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3.8" x14ac:dyDescent="0.3">
      <c r="C26" s="32" t="s">
        <v>34</v>
      </c>
      <c r="D26" s="33">
        <v>4.5600000000000005</v>
      </c>
      <c r="E26" s="34"/>
      <c r="F26" s="34">
        <v>1.95</v>
      </c>
      <c r="G26" s="34">
        <v>2.27</v>
      </c>
      <c r="H26" s="34">
        <v>2.69</v>
      </c>
      <c r="I26" s="34">
        <v>2.58</v>
      </c>
      <c r="J26" s="34">
        <v>2.82</v>
      </c>
      <c r="K26" s="34"/>
      <c r="L26" s="34">
        <v>2.42</v>
      </c>
      <c r="M26" s="34">
        <v>2.3105000000000002</v>
      </c>
      <c r="N26" s="34"/>
      <c r="O26" s="34"/>
      <c r="P26" s="35">
        <v>2.4793000000000003</v>
      </c>
      <c r="Q26" s="36">
        <v>2.4488840690726406</v>
      </c>
    </row>
    <row r="27" spans="1:17" ht="13.8" x14ac:dyDescent="0.3">
      <c r="C27" s="37" t="s">
        <v>24</v>
      </c>
      <c r="D27" s="38">
        <v>4.5</v>
      </c>
      <c r="E27" s="69"/>
      <c r="F27" s="70">
        <v>1.95</v>
      </c>
      <c r="G27" s="70">
        <v>2.36</v>
      </c>
      <c r="H27" s="70">
        <v>2.68</v>
      </c>
      <c r="I27" s="70">
        <v>2.57</v>
      </c>
      <c r="J27" s="70">
        <v>2.82</v>
      </c>
      <c r="K27" s="70" t="e">
        <v>#N/A</v>
      </c>
      <c r="L27" s="70">
        <v>2.2000000000000002</v>
      </c>
      <c r="M27" s="70">
        <v>2.298</v>
      </c>
      <c r="N27" s="70"/>
      <c r="O27" s="70"/>
      <c r="P27" s="71">
        <v>2.3532000000000002</v>
      </c>
      <c r="Q27" s="72">
        <v>2.4428307054197389</v>
      </c>
    </row>
    <row r="28" spans="1:17" x14ac:dyDescent="0.25">
      <c r="A28" s="42"/>
      <c r="B28" s="42"/>
      <c r="C28" s="43" t="s">
        <v>25</v>
      </c>
      <c r="D28" s="44">
        <f>D27-D26</f>
        <v>-6.0000000000000497E-2</v>
      </c>
      <c r="E28" s="46">
        <f>E26-E27</f>
        <v>0</v>
      </c>
      <c r="F28" s="45">
        <f t="shared" ref="F28:Q28" si="4">F26-F27</f>
        <v>0</v>
      </c>
      <c r="G28" s="45">
        <f t="shared" si="4"/>
        <v>-8.9999999999999858E-2</v>
      </c>
      <c r="H28" s="45">
        <f t="shared" si="4"/>
        <v>9.9999999999997868E-3</v>
      </c>
      <c r="I28" s="45">
        <f t="shared" si="4"/>
        <v>1.0000000000000231E-2</v>
      </c>
      <c r="J28" s="45">
        <f t="shared" si="4"/>
        <v>0</v>
      </c>
      <c r="K28" s="45" t="e">
        <f t="shared" si="4"/>
        <v>#N/A</v>
      </c>
      <c r="L28" s="45">
        <f t="shared" si="4"/>
        <v>0.21999999999999975</v>
      </c>
      <c r="M28" s="45">
        <f t="shared" si="4"/>
        <v>1.2500000000000178E-2</v>
      </c>
      <c r="N28" s="46"/>
      <c r="O28" s="46"/>
      <c r="P28" s="73">
        <f t="shared" si="4"/>
        <v>0.1261000000000001</v>
      </c>
      <c r="Q28" s="48">
        <f t="shared" si="4"/>
        <v>6.0533636529016555E-3</v>
      </c>
    </row>
    <row r="29" spans="1:17" x14ac:dyDescent="0.25">
      <c r="A29" s="42"/>
      <c r="B29" s="42"/>
      <c r="C29" s="43" t="s">
        <v>26</v>
      </c>
      <c r="D29" s="49">
        <f t="shared" ref="D29:P29" si="5">D26/$Q26*100</f>
        <v>186.20726303825447</v>
      </c>
      <c r="E29" s="74"/>
      <c r="F29" s="50">
        <f t="shared" si="5"/>
        <v>79.628105904516687</v>
      </c>
      <c r="G29" s="50">
        <f t="shared" si="5"/>
        <v>92.695282258078421</v>
      </c>
      <c r="H29" s="50">
        <f t="shared" si="5"/>
        <v>109.84595122212815</v>
      </c>
      <c r="I29" s="50">
        <f t="shared" si="5"/>
        <v>105.35410935059133</v>
      </c>
      <c r="J29" s="50">
        <f t="shared" si="5"/>
        <v>115.15449161576259</v>
      </c>
      <c r="K29" s="50"/>
      <c r="L29" s="50">
        <f t="shared" si="5"/>
        <v>98.820521173810462</v>
      </c>
      <c r="M29" s="50">
        <f t="shared" si="5"/>
        <v>94.349096765326067</v>
      </c>
      <c r="N29" s="50"/>
      <c r="O29" s="50"/>
      <c r="P29" s="51">
        <f t="shared" si="5"/>
        <v>101.24203229182989</v>
      </c>
      <c r="Q29" s="52"/>
    </row>
    <row r="30" spans="1:17" x14ac:dyDescent="0.25">
      <c r="A30" s="53"/>
      <c r="B30" s="53"/>
      <c r="C30" s="54" t="s">
        <v>27</v>
      </c>
      <c r="D30" s="55">
        <v>3.2143732993892407</v>
      </c>
      <c r="E30" s="56"/>
      <c r="F30" s="56">
        <v>19.120528780465023</v>
      </c>
      <c r="G30" s="56">
        <v>11.266247036704</v>
      </c>
      <c r="H30" s="56">
        <v>3.8340087117982979</v>
      </c>
      <c r="I30" s="56">
        <v>26.68776494493817</v>
      </c>
      <c r="J30" s="56">
        <v>4.5213182141981303</v>
      </c>
      <c r="K30" s="56"/>
      <c r="L30" s="56">
        <v>2.6462963179222481</v>
      </c>
      <c r="M30" s="56">
        <v>9.6366969905758459</v>
      </c>
      <c r="N30" s="56"/>
      <c r="O30" s="56"/>
      <c r="P30" s="57">
        <v>2.5250201445738112</v>
      </c>
      <c r="Q30" s="58"/>
    </row>
    <row r="31" spans="1:17" ht="14.4" x14ac:dyDescent="0.3">
      <c r="A31" s="1" t="s">
        <v>31</v>
      </c>
      <c r="B31" s="1" t="s">
        <v>35</v>
      </c>
      <c r="C31" s="28" t="s">
        <v>36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ht="13.8" x14ac:dyDescent="0.3">
      <c r="C32" s="32" t="s">
        <v>34</v>
      </c>
      <c r="D32" s="33">
        <v>4.1900000000000004</v>
      </c>
      <c r="E32" s="34"/>
      <c r="F32" s="34"/>
      <c r="G32" s="34">
        <v>2.02</v>
      </c>
      <c r="H32" s="75" t="e">
        <v>#N/A</v>
      </c>
      <c r="I32" s="34">
        <v>2.12</v>
      </c>
      <c r="J32" s="34">
        <v>2.62</v>
      </c>
      <c r="K32" s="34"/>
      <c r="L32" s="34">
        <v>1.94</v>
      </c>
      <c r="M32" s="34"/>
      <c r="N32" s="34"/>
      <c r="O32" s="34"/>
      <c r="P32" s="35">
        <v>2.2961</v>
      </c>
      <c r="Q32" s="36">
        <v>2.2793390305713919</v>
      </c>
    </row>
    <row r="33" spans="1:17" ht="13.8" x14ac:dyDescent="0.3">
      <c r="C33" s="37" t="s">
        <v>24</v>
      </c>
      <c r="D33" s="38">
        <v>4.1399999999999997</v>
      </c>
      <c r="E33" s="70"/>
      <c r="F33" s="70"/>
      <c r="G33" s="70">
        <v>2.0499999999999998</v>
      </c>
      <c r="H33" s="70" t="e">
        <v>#N/A</v>
      </c>
      <c r="I33" s="70">
        <v>2.12</v>
      </c>
      <c r="J33" s="70">
        <v>2.64</v>
      </c>
      <c r="K33" s="70"/>
      <c r="L33" s="70">
        <v>2.23</v>
      </c>
      <c r="M33" s="70"/>
      <c r="N33" s="70"/>
      <c r="O33" s="70"/>
      <c r="P33" s="71">
        <v>2.2672000000000003</v>
      </c>
      <c r="Q33" s="72">
        <v>2.3088820639292811</v>
      </c>
    </row>
    <row r="34" spans="1:17" x14ac:dyDescent="0.25">
      <c r="A34" s="42"/>
      <c r="B34" s="42"/>
      <c r="C34" s="43" t="s">
        <v>25</v>
      </c>
      <c r="D34" s="44">
        <f>D33-D32</f>
        <v>-5.0000000000000711E-2</v>
      </c>
      <c r="E34" s="46"/>
      <c r="F34" s="46">
        <f t="shared" ref="F34:Q34" si="6">F32-F33</f>
        <v>0</v>
      </c>
      <c r="G34" s="45">
        <f t="shared" si="6"/>
        <v>-2.9999999999999805E-2</v>
      </c>
      <c r="H34" s="45" t="e">
        <f t="shared" si="6"/>
        <v>#N/A</v>
      </c>
      <c r="I34" s="45">
        <f t="shared" si="6"/>
        <v>0</v>
      </c>
      <c r="J34" s="45">
        <f t="shared" si="6"/>
        <v>-2.0000000000000018E-2</v>
      </c>
      <c r="K34" s="45"/>
      <c r="L34" s="45">
        <f t="shared" si="6"/>
        <v>-0.29000000000000004</v>
      </c>
      <c r="M34" s="46">
        <f t="shared" si="6"/>
        <v>0</v>
      </c>
      <c r="N34" s="46"/>
      <c r="O34" s="46"/>
      <c r="P34" s="73">
        <f t="shared" si="6"/>
        <v>2.8899999999999704E-2</v>
      </c>
      <c r="Q34" s="48">
        <f t="shared" si="6"/>
        <v>-2.9543033357889215E-2</v>
      </c>
    </row>
    <row r="35" spans="1:17" x14ac:dyDescent="0.25">
      <c r="A35" s="42"/>
      <c r="B35" s="42"/>
      <c r="C35" s="43" t="s">
        <v>26</v>
      </c>
      <c r="D35" s="49">
        <f t="shared" ref="D35:P35" si="7">D32/$Q32*100</f>
        <v>183.82522054867977</v>
      </c>
      <c r="E35" s="74"/>
      <c r="F35" s="74"/>
      <c r="G35" s="50">
        <f t="shared" si="7"/>
        <v>88.622182698886178</v>
      </c>
      <c r="H35" s="50" t="e">
        <f t="shared" si="7"/>
        <v>#N/A</v>
      </c>
      <c r="I35" s="50">
        <f t="shared" si="7"/>
        <v>93.009419466157766</v>
      </c>
      <c r="J35" s="50">
        <f t="shared" si="7"/>
        <v>114.94560330251574</v>
      </c>
      <c r="K35" s="50"/>
      <c r="L35" s="50">
        <f t="shared" si="7"/>
        <v>85.112393285068904</v>
      </c>
      <c r="M35" s="50"/>
      <c r="N35" s="50"/>
      <c r="O35" s="50"/>
      <c r="P35" s="51">
        <f t="shared" si="7"/>
        <v>100.73534341332304</v>
      </c>
      <c r="Q35" s="52"/>
    </row>
    <row r="36" spans="1:17" x14ac:dyDescent="0.25">
      <c r="A36" s="53"/>
      <c r="B36" s="53"/>
      <c r="C36" s="54" t="s">
        <v>27</v>
      </c>
      <c r="D36" s="55">
        <v>2.6988532315430511</v>
      </c>
      <c r="E36" s="56"/>
      <c r="F36" s="56"/>
      <c r="G36" s="56">
        <v>21.145086421360766</v>
      </c>
      <c r="H36" s="56">
        <v>7.0333504249852821</v>
      </c>
      <c r="I36" s="56">
        <v>21.015406903399612</v>
      </c>
      <c r="J36" s="56">
        <v>15.082433308645394</v>
      </c>
      <c r="K36" s="56"/>
      <c r="L36" s="56">
        <v>4.4744859617852368</v>
      </c>
      <c r="M36" s="56"/>
      <c r="N36" s="56"/>
      <c r="O36" s="56"/>
      <c r="P36" s="57">
        <v>3.3469795252861498</v>
      </c>
      <c r="Q36" s="58"/>
    </row>
    <row r="37" spans="1:17" ht="14.4" x14ac:dyDescent="0.3">
      <c r="A37" s="1" t="s">
        <v>31</v>
      </c>
      <c r="B37" s="1" t="s">
        <v>37</v>
      </c>
      <c r="C37" s="28" t="s">
        <v>38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ht="13.8" x14ac:dyDescent="0.3">
      <c r="C38" s="32" t="s">
        <v>34</v>
      </c>
      <c r="D38" s="33">
        <v>2.73</v>
      </c>
      <c r="E38" s="34"/>
      <c r="F38" s="34"/>
      <c r="G38" s="34">
        <v>2.15</v>
      </c>
      <c r="H38" s="76" t="e">
        <v>#N/A</v>
      </c>
      <c r="I38" s="34">
        <v>2.5500000000000003</v>
      </c>
      <c r="J38" s="34">
        <v>2.96</v>
      </c>
      <c r="K38" s="34"/>
      <c r="L38" s="34">
        <v>1.92</v>
      </c>
      <c r="M38" s="34"/>
      <c r="N38" s="34"/>
      <c r="O38" s="34"/>
      <c r="P38" s="35">
        <v>2.1769000000000003</v>
      </c>
      <c r="Q38" s="36">
        <v>2.5230567078707411</v>
      </c>
    </row>
    <row r="39" spans="1:17" ht="13.8" x14ac:dyDescent="0.3">
      <c r="C39" s="37" t="s">
        <v>24</v>
      </c>
      <c r="D39" s="38">
        <v>2.73</v>
      </c>
      <c r="E39" s="77"/>
      <c r="F39" s="77"/>
      <c r="G39" s="77">
        <v>2.17</v>
      </c>
      <c r="H39" s="39" t="e">
        <v>#N/A</v>
      </c>
      <c r="I39" s="39">
        <v>2.54</v>
      </c>
      <c r="J39" s="39">
        <v>2.97</v>
      </c>
      <c r="K39" s="39"/>
      <c r="L39" s="39">
        <v>1.84</v>
      </c>
      <c r="M39" s="39"/>
      <c r="N39" s="39"/>
      <c r="O39" s="39"/>
      <c r="P39" s="40">
        <v>2.2446999999999999</v>
      </c>
      <c r="Q39" s="41">
        <v>2.5228996913509589</v>
      </c>
    </row>
    <row r="40" spans="1:17" x14ac:dyDescent="0.25">
      <c r="A40" s="42"/>
      <c r="B40" s="42"/>
      <c r="C40" s="43" t="s">
        <v>25</v>
      </c>
      <c r="D40" s="44">
        <f>D39-D38</f>
        <v>0</v>
      </c>
      <c r="E40" s="46"/>
      <c r="F40" s="46"/>
      <c r="G40" s="45">
        <f t="shared" ref="G40:Q40" si="8">G38-G39</f>
        <v>-2.0000000000000018E-2</v>
      </c>
      <c r="H40" s="45" t="e">
        <f t="shared" si="8"/>
        <v>#N/A</v>
      </c>
      <c r="I40" s="45">
        <f t="shared" si="8"/>
        <v>1.0000000000000231E-2</v>
      </c>
      <c r="J40" s="45">
        <f t="shared" si="8"/>
        <v>-1.0000000000000231E-2</v>
      </c>
      <c r="K40" s="45"/>
      <c r="L40" s="45">
        <f t="shared" si="8"/>
        <v>7.9999999999999849E-2</v>
      </c>
      <c r="M40" s="46"/>
      <c r="N40" s="46"/>
      <c r="O40" s="46"/>
      <c r="P40" s="73">
        <f t="shared" si="8"/>
        <v>-6.7799999999999638E-2</v>
      </c>
      <c r="Q40" s="48">
        <f t="shared" si="8"/>
        <v>1.5701651978217157E-4</v>
      </c>
    </row>
    <row r="41" spans="1:17" x14ac:dyDescent="0.25">
      <c r="A41" s="42"/>
      <c r="B41" s="42"/>
      <c r="C41" s="43" t="s">
        <v>26</v>
      </c>
      <c r="D41" s="49">
        <f t="shared" ref="D41:P41" si="9">D38/$Q38*100</f>
        <v>108.20208644077218</v>
      </c>
      <c r="E41" s="74"/>
      <c r="F41" s="74"/>
      <c r="G41" s="50">
        <f t="shared" si="9"/>
        <v>85.214097380095296</v>
      </c>
      <c r="H41" s="50" t="e">
        <f t="shared" si="9"/>
        <v>#N/A</v>
      </c>
      <c r="I41" s="50">
        <f t="shared" si="9"/>
        <v>101.06788293918281</v>
      </c>
      <c r="J41" s="50">
        <f t="shared" si="9"/>
        <v>117.31801313724748</v>
      </c>
      <c r="K41" s="50"/>
      <c r="L41" s="50">
        <f t="shared" si="9"/>
        <v>76.098170683619998</v>
      </c>
      <c r="M41" s="50"/>
      <c r="N41" s="50"/>
      <c r="O41" s="50"/>
      <c r="P41" s="51">
        <f t="shared" si="9"/>
        <v>86.280264458943947</v>
      </c>
      <c r="Q41" s="52"/>
    </row>
    <row r="42" spans="1:17" ht="13.8" thickBot="1" x14ac:dyDescent="0.3">
      <c r="A42" s="53"/>
      <c r="B42" s="53"/>
      <c r="C42" s="62" t="s">
        <v>27</v>
      </c>
      <c r="D42" s="63">
        <v>5.0252587991718434</v>
      </c>
      <c r="E42" s="64"/>
      <c r="F42" s="64" t="e">
        <v>#N/A</v>
      </c>
      <c r="G42" s="64">
        <v>13.277708764665288</v>
      </c>
      <c r="H42" s="64">
        <v>8.2512077294686001</v>
      </c>
      <c r="I42" s="64">
        <v>33.224706694271916</v>
      </c>
      <c r="J42" s="64">
        <v>14.245134575569359</v>
      </c>
      <c r="K42" s="64" t="e">
        <v>#N/A</v>
      </c>
      <c r="L42" s="64">
        <v>3.6093857832988276</v>
      </c>
      <c r="M42" s="64" t="e">
        <v>#N/A</v>
      </c>
      <c r="N42" s="64" t="e">
        <v>#N/A</v>
      </c>
      <c r="O42" s="64" t="e">
        <v>#N/A</v>
      </c>
      <c r="P42" s="65">
        <v>2.9739130434782615</v>
      </c>
      <c r="Q42" s="66"/>
    </row>
    <row r="43" spans="1:17" ht="14.4" thickBot="1" x14ac:dyDescent="0.3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8.600000000000001" thickBot="1" x14ac:dyDescent="0.3">
      <c r="A44" s="19" t="s">
        <v>39</v>
      </c>
      <c r="B44" s="19" t="s">
        <v>40</v>
      </c>
      <c r="C44" s="20" t="s">
        <v>41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1:17" ht="14.4" thickBot="1" x14ac:dyDescent="0.3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78" t="s">
        <v>19</v>
      </c>
    </row>
    <row r="46" spans="1:17" ht="13.8" x14ac:dyDescent="0.3">
      <c r="C46" s="79" t="s">
        <v>42</v>
      </c>
      <c r="D46" s="80">
        <v>554.25</v>
      </c>
      <c r="E46" s="81"/>
      <c r="F46" s="82">
        <v>410</v>
      </c>
      <c r="G46" s="82"/>
      <c r="H46" s="82" t="e">
        <v>#N/A</v>
      </c>
      <c r="I46" s="82">
        <v>571</v>
      </c>
      <c r="J46" s="82">
        <v>447.87</v>
      </c>
      <c r="K46" s="81">
        <v>417.63</v>
      </c>
      <c r="L46" s="81"/>
      <c r="M46" s="81"/>
      <c r="N46" s="81"/>
      <c r="O46" s="81"/>
      <c r="P46" s="81"/>
      <c r="Q46" s="36">
        <v>480.67014613440887</v>
      </c>
    </row>
    <row r="47" spans="1:17" ht="13.8" x14ac:dyDescent="0.3">
      <c r="C47" s="37" t="s">
        <v>24</v>
      </c>
      <c r="D47" s="83">
        <v>552.75</v>
      </c>
      <c r="E47" s="70"/>
      <c r="F47" s="70">
        <v>415</v>
      </c>
      <c r="G47" s="70" t="e">
        <v>#N/A</v>
      </c>
      <c r="H47" s="70" t="e">
        <v>#N/A</v>
      </c>
      <c r="I47" s="70">
        <v>579</v>
      </c>
      <c r="J47" s="70">
        <v>467.37</v>
      </c>
      <c r="K47" s="70">
        <v>426.95</v>
      </c>
      <c r="L47" s="70"/>
      <c r="M47" s="70"/>
      <c r="N47" s="70"/>
      <c r="O47" s="70"/>
      <c r="P47" s="70"/>
      <c r="Q47" s="84">
        <v>489.90936238594918</v>
      </c>
    </row>
    <row r="48" spans="1:17" x14ac:dyDescent="0.25">
      <c r="A48" s="42"/>
      <c r="B48" s="42"/>
      <c r="C48" s="43" t="s">
        <v>25</v>
      </c>
      <c r="D48" s="44">
        <f>D46-D47</f>
        <v>1.5</v>
      </c>
      <c r="E48" s="46">
        <f>E46-E47</f>
        <v>0</v>
      </c>
      <c r="F48" s="45">
        <f t="shared" ref="F48:Q48" si="10">F46-F47</f>
        <v>-5</v>
      </c>
      <c r="G48" s="45" t="e">
        <f t="shared" si="10"/>
        <v>#N/A</v>
      </c>
      <c r="H48" s="45" t="e">
        <f t="shared" si="10"/>
        <v>#N/A</v>
      </c>
      <c r="I48" s="45">
        <f t="shared" si="10"/>
        <v>-8</v>
      </c>
      <c r="J48" s="45">
        <f t="shared" si="10"/>
        <v>-19.5</v>
      </c>
      <c r="K48" s="45">
        <f t="shared" si="10"/>
        <v>-9.3199999999999932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5">
        <f t="shared" si="10"/>
        <v>-9.2392162515403129</v>
      </c>
    </row>
    <row r="49" spans="1:17" x14ac:dyDescent="0.25">
      <c r="A49" s="42"/>
      <c r="B49" s="42"/>
      <c r="C49" s="43" t="s">
        <v>26</v>
      </c>
      <c r="D49" s="49">
        <f t="shared" ref="D49" si="11">D46/$Q46*100</f>
        <v>115.30776447368881</v>
      </c>
      <c r="E49" s="50"/>
      <c r="F49" s="50">
        <f t="shared" ref="F49:K49" si="12">F46/$Q46*100</f>
        <v>85.297579493391822</v>
      </c>
      <c r="G49" s="50"/>
      <c r="H49" s="50" t="e">
        <f t="shared" si="12"/>
        <v>#N/A</v>
      </c>
      <c r="I49" s="50">
        <f t="shared" si="12"/>
        <v>118.79248266030909</v>
      </c>
      <c r="J49" s="50">
        <f t="shared" si="12"/>
        <v>93.176163238305833</v>
      </c>
      <c r="K49" s="50">
        <f t="shared" si="12"/>
        <v>86.884946643476155</v>
      </c>
      <c r="L49" s="50"/>
      <c r="M49" s="50"/>
      <c r="N49" s="50"/>
      <c r="O49" s="50"/>
      <c r="P49" s="50"/>
      <c r="Q49" s="86"/>
    </row>
    <row r="50" spans="1:17" ht="13.8" thickBot="1" x14ac:dyDescent="0.3">
      <c r="A50" s="53"/>
      <c r="B50" s="53"/>
      <c r="C50" s="62" t="s">
        <v>27</v>
      </c>
      <c r="D50" s="63">
        <v>8.1475975808755514</v>
      </c>
      <c r="E50" s="64"/>
      <c r="F50" s="64">
        <v>7.8442386004328863</v>
      </c>
      <c r="G50" s="64"/>
      <c r="H50" s="64">
        <v>2.7495993143554407</v>
      </c>
      <c r="I50" s="64">
        <v>30.123813074699424</v>
      </c>
      <c r="J50" s="64">
        <v>15.122917282019745</v>
      </c>
      <c r="K50" s="64">
        <v>36.011834147616952</v>
      </c>
      <c r="L50" s="64"/>
      <c r="M50" s="64"/>
      <c r="N50" s="64"/>
      <c r="O50" s="64"/>
      <c r="P50" s="64"/>
      <c r="Q50" s="87"/>
    </row>
    <row r="51" spans="1:17" x14ac:dyDescent="0.25">
      <c r="C51" s="88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2021-04-22T06:30:13Z</dcterms:created>
  <dcterms:modified xsi:type="dcterms:W3CDTF">2021-04-22T09:08:08Z</dcterms:modified>
</cp:coreProperties>
</file>