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R40" i="1"/>
  <c r="D40" i="1"/>
  <c r="P40" i="1"/>
  <c r="M34" i="1"/>
  <c r="J34" i="1"/>
  <c r="I34" i="1"/>
  <c r="F34" i="1"/>
  <c r="D34" i="1"/>
  <c r="H34" i="1"/>
  <c r="G34" i="1"/>
  <c r="K28" i="1"/>
  <c r="E28" i="1"/>
  <c r="D28" i="1"/>
  <c r="J28" i="1"/>
  <c r="I28" i="1"/>
  <c r="H28" i="1"/>
  <c r="G28" i="1"/>
  <c r="P19" i="1"/>
  <c r="O19" i="1"/>
  <c r="H19" i="1"/>
  <c r="G19" i="1"/>
  <c r="E19" i="1"/>
  <c r="D19" i="1"/>
  <c r="N19" i="1"/>
  <c r="M19" i="1"/>
  <c r="L19" i="1"/>
  <c r="K19" i="1"/>
  <c r="I19" i="1"/>
  <c r="F19" i="1"/>
  <c r="P13" i="1"/>
  <c r="O13" i="1"/>
  <c r="N13" i="1"/>
  <c r="H13" i="1"/>
  <c r="G13" i="1"/>
  <c r="D13" i="1"/>
  <c r="M13" i="1"/>
  <c r="L13" i="1"/>
  <c r="K13" i="1"/>
  <c r="J13" i="1"/>
  <c r="I13" i="1"/>
  <c r="F13" i="1"/>
  <c r="E13" i="1"/>
  <c r="J35" i="1" l="1"/>
  <c r="R35" i="1"/>
  <c r="M28" i="1"/>
  <c r="L34" i="1"/>
  <c r="G40" i="1"/>
  <c r="H48" i="1"/>
  <c r="L28" i="1"/>
  <c r="R13" i="1"/>
  <c r="J19" i="1"/>
  <c r="R19" i="1"/>
  <c r="F28" i="1"/>
  <c r="P28" i="1"/>
  <c r="H40" i="1"/>
  <c r="I48" i="1"/>
  <c r="F48" i="1"/>
  <c r="P34" i="1"/>
  <c r="I40" i="1"/>
  <c r="D49" i="1"/>
  <c r="R28" i="1"/>
  <c r="J40" i="1"/>
  <c r="F49" i="1"/>
  <c r="E14" i="1"/>
  <c r="L20" i="1"/>
  <c r="R34" i="1"/>
  <c r="I41" i="1"/>
  <c r="L40" i="1"/>
  <c r="Q28" i="1" l="1"/>
  <c r="G29" i="1"/>
  <c r="H29" i="1"/>
  <c r="F20" i="1"/>
  <c r="G35" i="1"/>
  <c r="Q34" i="1"/>
  <c r="H35" i="1"/>
  <c r="I14" i="1"/>
  <c r="R29" i="1"/>
  <c r="D14" i="1"/>
  <c r="I35" i="1"/>
  <c r="I20" i="1"/>
  <c r="Q19" i="1"/>
  <c r="M14" i="1"/>
  <c r="J41" i="1"/>
  <c r="F29" i="1"/>
  <c r="D41" i="1"/>
  <c r="J20" i="1"/>
  <c r="F14" i="1"/>
  <c r="D35" i="1"/>
  <c r="H49" i="1"/>
  <c r="G41" i="1"/>
  <c r="H14" i="1"/>
  <c r="Q13" i="1"/>
  <c r="O20" i="1"/>
  <c r="H41" i="1"/>
  <c r="L35" i="1"/>
  <c r="L41" i="1"/>
  <c r="J29" i="1"/>
  <c r="K14" i="1"/>
  <c r="I29" i="1"/>
  <c r="G20" i="1"/>
  <c r="P35" i="1"/>
  <c r="M29" i="1"/>
  <c r="R20" i="1"/>
  <c r="M20" i="1"/>
  <c r="J49" i="1"/>
  <c r="Q48" i="1"/>
  <c r="K49" i="1"/>
  <c r="O14" i="1"/>
  <c r="P29" i="1"/>
  <c r="I49" i="1"/>
  <c r="H20" i="1"/>
  <c r="K20" i="1"/>
  <c r="D29" i="1"/>
  <c r="R14" i="1"/>
  <c r="P41" i="1"/>
  <c r="Q40" i="1"/>
  <c r="R41" i="1"/>
  <c r="L14" i="1"/>
  <c r="J14" i="1"/>
  <c r="D20" i="1"/>
  <c r="L29" i="1"/>
  <c r="G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<sst xmlns="http://schemas.openxmlformats.org/spreadsheetml/2006/main" count="103" uniqueCount="47">
  <si>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</si>
  <si>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</si>
  <si>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</si>
  <si>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</si>
  <si>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</si>
  <si>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</si>
  <si>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</si>
  <si>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</si>
  <si>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</si>
  <si>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</si>
  <si>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</si>
  <si>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</si>
  <si>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</si>
  <si>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</si>
  <si>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</si>
  <si>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</si>
  <si>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</si>
  <si>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</si>
  <si>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</si>
  <si>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</si>
  <si>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</si>
  <si>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</si>
  <si>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</si>
  <si>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</si>
  <si>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</si>
  <si>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</si>
  <si>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</si>
  <si>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</si>
  <si>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</si>
  <si>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</si>
  <si>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</si>
  <si>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</si>
  <si>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</si>
  <si>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</si>
  <si>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</si>
  <si>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</si>
  <si>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</si>
  <si>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</si>
  <si>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</si>
  <si>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</si>
  <si>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</si>
  <si>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</si>
  <si>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</si>
  <si>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</si>
  <si>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</si>
  <si>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20.05.2020</t>
  </si>
  <si>
    <t>Week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</si>
</sst>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28" workbookViewId="0">
      <selection activeCell="D49" sqref="D49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43962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43968</v>
      </c>
    </row>
    <row r="5" spans="1:30" ht="6.6" customHeight="1" x14ac:dyDescent="0.3">
      <c r="C5" s="18"/>
    </row>
    <row r="6" spans="1:30" ht="28.35" customHeight="1" x14ac:dyDescent="0.5">
      <c r="C6" s="103" t="s">
        <v>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  <c r="R9" s="28" t="s">
        <v>20</v>
      </c>
    </row>
    <row r="10" spans="1:30" ht="14.4" x14ac:dyDescent="0.3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24</v>
      </c>
      <c r="D11" s="34">
        <v>59.25</v>
      </c>
      <c r="E11" s="35">
        <v>56.987400000000001</v>
      </c>
      <c r="F11" s="35">
        <v>33.53</v>
      </c>
      <c r="G11" s="35">
        <v>92.070000000000007</v>
      </c>
      <c r="H11" s="35">
        <v>91.88</v>
      </c>
      <c r="I11" s="35">
        <v>59</v>
      </c>
      <c r="J11" s="35">
        <v>95.88</v>
      </c>
      <c r="K11" s="35">
        <v>19</v>
      </c>
      <c r="L11" s="35">
        <v>112.7</v>
      </c>
      <c r="M11" s="35">
        <v>134.4615</v>
      </c>
      <c r="N11" s="35"/>
      <c r="O11" s="35">
        <v>65.326300000000003</v>
      </c>
      <c r="P11" s="36"/>
      <c r="Q11" s="37">
        <v>68.654389315037477</v>
      </c>
      <c r="R11" s="38">
        <v>47.293500000000002</v>
      </c>
    </row>
    <row r="12" spans="1:30" ht="13.8" x14ac:dyDescent="0.3">
      <c r="C12" s="39" t="s">
        <v>25</v>
      </c>
      <c r="D12" s="40">
        <v>56.75</v>
      </c>
      <c r="E12" s="41">
        <v>56.966500000000003</v>
      </c>
      <c r="F12" s="41">
        <v>33.270000000000003</v>
      </c>
      <c r="G12" s="41">
        <v>95.960000000000008</v>
      </c>
      <c r="H12" s="41">
        <v>90.95</v>
      </c>
      <c r="I12" s="41">
        <v>59</v>
      </c>
      <c r="J12" s="41">
        <v>94.68</v>
      </c>
      <c r="K12" s="41">
        <v>20</v>
      </c>
      <c r="L12" s="41">
        <v>84.84</v>
      </c>
      <c r="M12" s="41">
        <v>110.56060000000001</v>
      </c>
      <c r="N12" s="41"/>
      <c r="O12" s="41">
        <v>65.326300000000003</v>
      </c>
      <c r="P12" s="42"/>
      <c r="Q12" s="43">
        <v>64.674728241051568</v>
      </c>
      <c r="R12" s="44">
        <v>59.223700000000001</v>
      </c>
    </row>
    <row r="13" spans="1:30" x14ac:dyDescent="0.25">
      <c r="A13" s="45"/>
      <c r="B13" s="45"/>
      <c r="C13" s="46" t="s">
        <v>26</v>
      </c>
      <c r="D13" s="47">
        <f>D12-D11</f>
        <v>-2.5</v>
      </c>
      <c r="E13" s="48">
        <f>E11-E12</f>
        <v>2.0899999999997476E-2</v>
      </c>
      <c r="F13" s="48">
        <f t="shared" ref="F13:R13" si="0">F11-F12</f>
        <v>0.25999999999999801</v>
      </c>
      <c r="G13" s="48">
        <f t="shared" si="0"/>
        <v>-3.8900000000000006</v>
      </c>
      <c r="H13" s="48">
        <f t="shared" si="0"/>
        <v>0.92999999999999261</v>
      </c>
      <c r="I13" s="48">
        <f t="shared" si="0"/>
        <v>0</v>
      </c>
      <c r="J13" s="48">
        <f t="shared" si="0"/>
        <v>1.1999999999999886</v>
      </c>
      <c r="K13" s="48">
        <f t="shared" si="0"/>
        <v>-1</v>
      </c>
      <c r="L13" s="48">
        <f t="shared" si="0"/>
        <v>27.86</v>
      </c>
      <c r="M13" s="48">
        <f t="shared" si="0"/>
        <v>23.900899999999993</v>
      </c>
      <c r="N13" s="49">
        <f t="shared" si="0"/>
        <v>0</v>
      </c>
      <c r="O13" s="48">
        <f t="shared" si="0"/>
        <v>0</v>
      </c>
      <c r="P13" s="50">
        <f t="shared" si="0"/>
        <v>0</v>
      </c>
      <c r="Q13" s="51">
        <f t="shared" si="0"/>
        <v>3.9796610739859091</v>
      </c>
      <c r="R13" s="52">
        <f t="shared" si="0"/>
        <v>-11.930199999999999</v>
      </c>
    </row>
    <row r="14" spans="1:30" x14ac:dyDescent="0.25">
      <c r="A14" s="45"/>
      <c r="B14" s="45"/>
      <c r="C14" s="46" t="s">
        <v>27</v>
      </c>
      <c r="D14" s="53">
        <f>D11/$Q11*100</f>
        <v>86.301838223506536</v>
      </c>
      <c r="E14" s="54">
        <f t="shared" ref="E14:O14" si="1">E11/$Q11*100</f>
        <v>83.006200431700535</v>
      </c>
      <c r="F14" s="54">
        <f t="shared" si="1"/>
        <v>48.838829293403784</v>
      </c>
      <c r="G14" s="54">
        <f t="shared" si="1"/>
        <v>134.10650202933752</v>
      </c>
      <c r="H14" s="54">
        <f t="shared" si="1"/>
        <v>133.82975351857857</v>
      </c>
      <c r="I14" s="54">
        <f t="shared" si="1"/>
        <v>85.937695446192166</v>
      </c>
      <c r="J14" s="54">
        <f t="shared" si="1"/>
        <v>139.65603795560855</v>
      </c>
      <c r="K14" s="54">
        <f t="shared" si="1"/>
        <v>27.674851075892391</v>
      </c>
      <c r="L14" s="54">
        <f t="shared" si="1"/>
        <v>164.15556401331961</v>
      </c>
      <c r="M14" s="54">
        <f t="shared" si="1"/>
        <v>195.85273620742655</v>
      </c>
      <c r="N14" s="54"/>
      <c r="O14" s="54">
        <f t="shared" si="1"/>
        <v>95.152401254687859</v>
      </c>
      <c r="P14" s="55"/>
      <c r="Q14" s="56"/>
      <c r="R14" s="57">
        <f>R11/$Q11*100</f>
        <v>68.886345755669311</v>
      </c>
    </row>
    <row r="15" spans="1:30" x14ac:dyDescent="0.25">
      <c r="A15" s="58"/>
      <c r="B15" s="58"/>
      <c r="C15" s="59" t="s">
        <v>28</v>
      </c>
      <c r="D15" s="60">
        <v>2.8869310000000001</v>
      </c>
      <c r="E15" s="61">
        <v>3.1092119999999999</v>
      </c>
      <c r="F15" s="61">
        <v>22.369199999999999</v>
      </c>
      <c r="G15" s="61">
        <v>7.4681090000000001</v>
      </c>
      <c r="H15" s="61">
        <v>4.4548459999999999</v>
      </c>
      <c r="I15" s="61">
        <v>19.36477</v>
      </c>
      <c r="J15" s="61">
        <v>10.57939</v>
      </c>
      <c r="K15" s="61">
        <v>8.4657839999999993</v>
      </c>
      <c r="L15" s="61">
        <v>2.9066770000000002</v>
      </c>
      <c r="M15" s="61">
        <v>12.07738</v>
      </c>
      <c r="N15" s="61"/>
      <c r="O15" s="61">
        <v>6.32</v>
      </c>
      <c r="P15" s="62"/>
      <c r="Q15" s="63"/>
      <c r="R15" s="64"/>
    </row>
    <row r="16" spans="1:30" ht="14.4" x14ac:dyDescent="0.3">
      <c r="A16" s="1" t="s">
        <v>21</v>
      </c>
      <c r="B16" s="1" t="s">
        <v>29</v>
      </c>
      <c r="C16" s="29" t="s">
        <v>30</v>
      </c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/>
    </row>
    <row r="17" spans="1:18" ht="13.8" x14ac:dyDescent="0.3">
      <c r="C17" s="33" t="s">
        <v>24</v>
      </c>
      <c r="D17" s="34">
        <v>285.28000000000003</v>
      </c>
      <c r="E17" s="35"/>
      <c r="F17" s="35">
        <v>117.2</v>
      </c>
      <c r="G17" s="35">
        <v>147.05000000000001</v>
      </c>
      <c r="H17" s="35">
        <v>216.57</v>
      </c>
      <c r="I17" s="35">
        <v>187</v>
      </c>
      <c r="J17" s="35">
        <v>225.71</v>
      </c>
      <c r="K17" s="35">
        <v>110</v>
      </c>
      <c r="L17" s="35">
        <v>347.13</v>
      </c>
      <c r="M17" s="35">
        <v>169.4049</v>
      </c>
      <c r="N17" s="35">
        <v>78.489999999999995</v>
      </c>
      <c r="O17" s="35">
        <v>271.21840000000003</v>
      </c>
      <c r="P17" s="36"/>
      <c r="Q17" s="37">
        <v>180.08526694774571</v>
      </c>
      <c r="R17" s="38">
        <v>237.65910000000002</v>
      </c>
    </row>
    <row r="18" spans="1:18" ht="13.8" x14ac:dyDescent="0.3">
      <c r="C18" s="39" t="s">
        <v>25</v>
      </c>
      <c r="D18" s="40">
        <v>277.22000000000003</v>
      </c>
      <c r="E18" s="41"/>
      <c r="F18" s="41">
        <v>119.60000000000001</v>
      </c>
      <c r="G18" s="41">
        <v>145.97</v>
      </c>
      <c r="H18" s="41">
        <v>216.57</v>
      </c>
      <c r="I18" s="41">
        <v>182</v>
      </c>
      <c r="J18" s="41">
        <v>222.42000000000002</v>
      </c>
      <c r="K18" s="41">
        <v>110</v>
      </c>
      <c r="L18" s="41">
        <v>320.59000000000003</v>
      </c>
      <c r="M18" s="41">
        <v>186.1129</v>
      </c>
      <c r="N18" s="41">
        <v>78.489999999999995</v>
      </c>
      <c r="O18" s="41">
        <v>331.27570000000003</v>
      </c>
      <c r="P18" s="42"/>
      <c r="Q18" s="43">
        <v>181.80049823194562</v>
      </c>
      <c r="R18" s="44">
        <v>217.81730000000002</v>
      </c>
    </row>
    <row r="19" spans="1:18" x14ac:dyDescent="0.25">
      <c r="A19" s="45"/>
      <c r="B19" s="45"/>
      <c r="C19" s="46" t="s">
        <v>26</v>
      </c>
      <c r="D19" s="47">
        <f>D18-D17</f>
        <v>-8.0600000000000023</v>
      </c>
      <c r="E19" s="49">
        <f>E17-E18</f>
        <v>0</v>
      </c>
      <c r="F19" s="48">
        <f t="shared" ref="F19:R19" si="2">F17-F18</f>
        <v>-2.4000000000000057</v>
      </c>
      <c r="G19" s="48">
        <f t="shared" si="2"/>
        <v>1.0800000000000125</v>
      </c>
      <c r="H19" s="48">
        <f t="shared" si="2"/>
        <v>0</v>
      </c>
      <c r="I19" s="48">
        <f t="shared" si="2"/>
        <v>5</v>
      </c>
      <c r="J19" s="48">
        <f t="shared" si="2"/>
        <v>3.289999999999992</v>
      </c>
      <c r="K19" s="48">
        <f t="shared" si="2"/>
        <v>0</v>
      </c>
      <c r="L19" s="48">
        <f t="shared" si="2"/>
        <v>26.539999999999964</v>
      </c>
      <c r="M19" s="48">
        <f t="shared" si="2"/>
        <v>-16.707999999999998</v>
      </c>
      <c r="N19" s="49">
        <f t="shared" si="2"/>
        <v>0</v>
      </c>
      <c r="O19" s="48">
        <f t="shared" si="2"/>
        <v>-60.057299999999998</v>
      </c>
      <c r="P19" s="50">
        <f t="shared" si="2"/>
        <v>0</v>
      </c>
      <c r="Q19" s="51">
        <f t="shared" si="2"/>
        <v>-1.7152312841999162</v>
      </c>
      <c r="R19" s="52">
        <f t="shared" si="2"/>
        <v>19.841800000000006</v>
      </c>
    </row>
    <row r="20" spans="1:18" x14ac:dyDescent="0.25">
      <c r="A20" s="45"/>
      <c r="B20" s="45"/>
      <c r="C20" s="46" t="s">
        <v>27</v>
      </c>
      <c r="D20" s="53">
        <f>D17/$Q17*100</f>
        <v>158.41384741527915</v>
      </c>
      <c r="E20" s="54"/>
      <c r="F20" s="54">
        <f t="shared" ref="F20:O20" si="3">F17/$Q17*100</f>
        <v>65.080282238750414</v>
      </c>
      <c r="G20" s="54">
        <f t="shared" si="3"/>
        <v>81.655763679251265</v>
      </c>
      <c r="H20" s="54">
        <f t="shared" si="3"/>
        <v>120.25969901404585</v>
      </c>
      <c r="I20" s="54">
        <f t="shared" si="3"/>
        <v>103.83969947650449</v>
      </c>
      <c r="J20" s="54">
        <f t="shared" si="3"/>
        <v>125.33507256065148</v>
      </c>
      <c r="K20" s="54">
        <f t="shared" si="3"/>
        <v>61.082176162649695</v>
      </c>
      <c r="L20" s="54">
        <f t="shared" si="3"/>
        <v>192.75868919400534</v>
      </c>
      <c r="M20" s="54">
        <f t="shared" si="3"/>
        <v>94.06927222378232</v>
      </c>
      <c r="N20" s="54"/>
      <c r="O20" s="54">
        <f t="shared" si="3"/>
        <v>150.60554624865446</v>
      </c>
      <c r="P20" s="55"/>
      <c r="Q20" s="56"/>
      <c r="R20" s="57">
        <f>R17/$Q17*100</f>
        <v>131.970318298698</v>
      </c>
    </row>
    <row r="21" spans="1:18" ht="13.8" thickBot="1" x14ac:dyDescent="0.3">
      <c r="A21" s="58"/>
      <c r="B21" s="58"/>
      <c r="C21" s="69" t="s">
        <v>28</v>
      </c>
      <c r="D21" s="70">
        <v>3.4353379999999998</v>
      </c>
      <c r="E21" s="71"/>
      <c r="F21" s="71">
        <v>17.33456</v>
      </c>
      <c r="G21" s="71">
        <v>8.5791500000000003</v>
      </c>
      <c r="H21" s="71">
        <v>10.284599999999999</v>
      </c>
      <c r="I21" s="71">
        <v>27.880279999999999</v>
      </c>
      <c r="J21" s="71">
        <v>8.257244</v>
      </c>
      <c r="K21" s="71">
        <v>5.8156800000000004</v>
      </c>
      <c r="L21" s="71">
        <v>2.6756139999999999</v>
      </c>
      <c r="M21" s="71">
        <v>8.8119840000000007</v>
      </c>
      <c r="N21" s="71">
        <v>2.6369400000000001</v>
      </c>
      <c r="O21" s="71">
        <v>4.2807639999999996</v>
      </c>
      <c r="P21" s="72"/>
      <c r="Q21" s="73"/>
      <c r="R21" s="74"/>
    </row>
    <row r="22" spans="1:18" ht="14.4" thickBot="1" x14ac:dyDescent="0.3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8.600000000000001" thickBot="1" x14ac:dyDescent="0.3">
      <c r="A23" s="19"/>
      <c r="B23" s="19"/>
      <c r="C23" s="76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  <c r="R24" s="28" t="s">
        <v>20</v>
      </c>
    </row>
    <row r="25" spans="1:18" ht="14.4" x14ac:dyDescent="0.3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35</v>
      </c>
      <c r="D26" s="34">
        <v>4.17</v>
      </c>
      <c r="E26" s="35"/>
      <c r="F26" s="35">
        <v>1.95</v>
      </c>
      <c r="G26" s="35">
        <v>2.27</v>
      </c>
      <c r="H26" s="35">
        <v>2.42</v>
      </c>
      <c r="I26" s="35">
        <v>2.67</v>
      </c>
      <c r="J26" s="35">
        <v>2.92</v>
      </c>
      <c r="K26" s="35"/>
      <c r="L26" s="35">
        <v>2.23</v>
      </c>
      <c r="M26" s="35">
        <v>2.4138000000000002</v>
      </c>
      <c r="N26" s="35"/>
      <c r="O26" s="35"/>
      <c r="P26" s="36">
        <v>1.4086000000000001</v>
      </c>
      <c r="Q26" s="37">
        <v>2.4236660997971535</v>
      </c>
      <c r="R26" s="38">
        <v>2.1445000000000003</v>
      </c>
    </row>
    <row r="27" spans="1:18" ht="13.8" x14ac:dyDescent="0.3">
      <c r="C27" s="39" t="s">
        <v>25</v>
      </c>
      <c r="D27" s="40">
        <v>4.0999999999999996</v>
      </c>
      <c r="E27" s="77"/>
      <c r="F27" s="78">
        <v>1.95</v>
      </c>
      <c r="G27" s="78">
        <v>2.25</v>
      </c>
      <c r="H27" s="78">
        <v>2.42</v>
      </c>
      <c r="I27" s="78">
        <v>2.66</v>
      </c>
      <c r="J27" s="78">
        <v>2.93</v>
      </c>
      <c r="K27" s="78" t="e">
        <v>#N/A</v>
      </c>
      <c r="L27" s="78">
        <v>2</v>
      </c>
      <c r="M27" s="78">
        <v>2.4138000000000002</v>
      </c>
      <c r="N27" s="78"/>
      <c r="O27" s="78"/>
      <c r="P27" s="79">
        <v>2.1489000000000003</v>
      </c>
      <c r="Q27" s="80">
        <v>2.4310170014374077</v>
      </c>
      <c r="R27" s="44">
        <v>2.2086999999999999</v>
      </c>
    </row>
    <row r="28" spans="1:18" x14ac:dyDescent="0.25">
      <c r="A28" s="45"/>
      <c r="B28" s="45"/>
      <c r="C28" s="46" t="s">
        <v>26</v>
      </c>
      <c r="D28" s="47">
        <f>D27-D26</f>
        <v>-7.0000000000000284E-2</v>
      </c>
      <c r="E28" s="49">
        <f>E26-E27</f>
        <v>0</v>
      </c>
      <c r="F28" s="48">
        <f t="shared" ref="F28:R28" si="4">F26-F27</f>
        <v>0</v>
      </c>
      <c r="G28" s="48">
        <f t="shared" si="4"/>
        <v>2.0000000000000018E-2</v>
      </c>
      <c r="H28" s="48">
        <f t="shared" si="4"/>
        <v>0</v>
      </c>
      <c r="I28" s="48">
        <f t="shared" si="4"/>
        <v>9.9999999999997868E-3</v>
      </c>
      <c r="J28" s="48">
        <f t="shared" si="4"/>
        <v>-1.0000000000000231E-2</v>
      </c>
      <c r="K28" s="48" t="e">
        <f t="shared" si="4"/>
        <v>#N/A</v>
      </c>
      <c r="L28" s="48">
        <f t="shared" si="4"/>
        <v>0.22999999999999998</v>
      </c>
      <c r="M28" s="48">
        <f t="shared" si="4"/>
        <v>0</v>
      </c>
      <c r="N28" s="49"/>
      <c r="O28" s="49"/>
      <c r="P28" s="81">
        <f t="shared" si="4"/>
        <v>-0.74030000000000018</v>
      </c>
      <c r="Q28" s="51">
        <f t="shared" si="4"/>
        <v>-7.3509016402542038E-3</v>
      </c>
      <c r="R28" s="52">
        <f t="shared" si="4"/>
        <v>-6.4199999999999591E-2</v>
      </c>
    </row>
    <row r="29" spans="1:18" x14ac:dyDescent="0.25">
      <c r="A29" s="45"/>
      <c r="B29" s="45"/>
      <c r="C29" s="46" t="s">
        <v>27</v>
      </c>
      <c r="D29" s="53">
        <f t="shared" ref="D29:P29" si="5">D26/$Q26*100</f>
        <v>172.05340291507167</v>
      </c>
      <c r="E29" s="82"/>
      <c r="F29" s="54">
        <f t="shared" si="5"/>
        <v>80.45662726244359</v>
      </c>
      <c r="G29" s="54">
        <f t="shared" si="5"/>
        <v>93.659766095254852</v>
      </c>
      <c r="H29" s="54">
        <f t="shared" si="5"/>
        <v>99.84873742313512</v>
      </c>
      <c r="I29" s="54">
        <f t="shared" si="5"/>
        <v>110.16368963626893</v>
      </c>
      <c r="J29" s="54">
        <f t="shared" si="5"/>
        <v>120.47864184940271</v>
      </c>
      <c r="K29" s="54"/>
      <c r="L29" s="54">
        <f t="shared" si="5"/>
        <v>92.009373741153439</v>
      </c>
      <c r="M29" s="54">
        <f t="shared" si="5"/>
        <v>99.592926608249428</v>
      </c>
      <c r="N29" s="54"/>
      <c r="O29" s="54"/>
      <c r="P29" s="55">
        <f t="shared" si="5"/>
        <v>58.118566749681058</v>
      </c>
      <c r="Q29" s="56"/>
      <c r="R29" s="83">
        <f>R26/$Q26*100</f>
        <v>88.481660084261691</v>
      </c>
    </row>
    <row r="30" spans="1:18" x14ac:dyDescent="0.25">
      <c r="A30" s="58"/>
      <c r="B30" s="58"/>
      <c r="C30" s="59" t="s">
        <v>28</v>
      </c>
      <c r="D30" s="60">
        <v>3.8406950000000002</v>
      </c>
      <c r="E30" s="61"/>
      <c r="F30" s="61">
        <v>23.412749999999999</v>
      </c>
      <c r="G30" s="61">
        <v>13.73917</v>
      </c>
      <c r="H30" s="61">
        <v>4.3833989999999998</v>
      </c>
      <c r="I30" s="61">
        <v>32.047179999999997</v>
      </c>
      <c r="J30" s="61">
        <v>5.0104610000000003</v>
      </c>
      <c r="K30" s="61"/>
      <c r="L30" s="61">
        <v>3.2139790000000001</v>
      </c>
      <c r="M30" s="61">
        <v>11.26131</v>
      </c>
      <c r="N30" s="61"/>
      <c r="O30" s="61"/>
      <c r="P30" s="62">
        <v>3.0910510000000002</v>
      </c>
      <c r="Q30" s="63"/>
      <c r="R30" s="64">
        <v>17.02</v>
      </c>
    </row>
    <row r="31" spans="1:18" ht="14.4" x14ac:dyDescent="0.3">
      <c r="A31" s="1" t="s">
        <v>32</v>
      </c>
      <c r="B31" s="1" t="s">
        <v>36</v>
      </c>
      <c r="C31" s="29" t="s">
        <v>37</v>
      </c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</row>
    <row r="32" spans="1:18" ht="13.8" x14ac:dyDescent="0.3">
      <c r="C32" s="33" t="s">
        <v>35</v>
      </c>
      <c r="D32" s="34">
        <v>3.8200000000000003</v>
      </c>
      <c r="E32" s="35"/>
      <c r="F32" s="35"/>
      <c r="G32" s="35">
        <v>2</v>
      </c>
      <c r="H32" s="84" t="e">
        <v>#N/A</v>
      </c>
      <c r="I32" s="35">
        <v>2.34</v>
      </c>
      <c r="J32" s="35">
        <v>2.69</v>
      </c>
      <c r="K32" s="35"/>
      <c r="L32" s="35">
        <v>2.0300000000000002</v>
      </c>
      <c r="M32" s="35"/>
      <c r="N32" s="35"/>
      <c r="O32" s="35"/>
      <c r="P32" s="36">
        <v>2.0973000000000002</v>
      </c>
      <c r="Q32" s="37">
        <v>2.3337074908929818</v>
      </c>
      <c r="R32" s="38">
        <v>2.1332</v>
      </c>
    </row>
    <row r="33" spans="1:18" ht="13.8" x14ac:dyDescent="0.3">
      <c r="C33" s="39" t="s">
        <v>25</v>
      </c>
      <c r="D33" s="40">
        <v>3.77</v>
      </c>
      <c r="E33" s="78"/>
      <c r="F33" s="78"/>
      <c r="G33" s="78">
        <v>2</v>
      </c>
      <c r="H33" s="78" t="e">
        <v>#N/A</v>
      </c>
      <c r="I33" s="78">
        <v>2.34</v>
      </c>
      <c r="J33" s="78">
        <v>2.72</v>
      </c>
      <c r="K33" s="78"/>
      <c r="L33" s="78">
        <v>2.0300000000000002</v>
      </c>
      <c r="M33" s="78"/>
      <c r="N33" s="78"/>
      <c r="O33" s="78"/>
      <c r="P33" s="79">
        <v>2.0992000000000002</v>
      </c>
      <c r="Q33" s="80">
        <v>2.3383152321547933</v>
      </c>
      <c r="R33" s="44">
        <v>2.1172</v>
      </c>
    </row>
    <row r="34" spans="1:18" x14ac:dyDescent="0.25">
      <c r="A34" s="45"/>
      <c r="B34" s="45"/>
      <c r="C34" s="46" t="s">
        <v>26</v>
      </c>
      <c r="D34" s="47">
        <f>D33-D32</f>
        <v>-5.0000000000000266E-2</v>
      </c>
      <c r="E34" s="49"/>
      <c r="F34" s="49">
        <f t="shared" ref="F34:R34" si="6">F32-F33</f>
        <v>0</v>
      </c>
      <c r="G34" s="48">
        <f t="shared" si="6"/>
        <v>0</v>
      </c>
      <c r="H34" s="48" t="e">
        <f t="shared" si="6"/>
        <v>#N/A</v>
      </c>
      <c r="I34" s="48">
        <f t="shared" si="6"/>
        <v>0</v>
      </c>
      <c r="J34" s="48">
        <f t="shared" si="6"/>
        <v>-3.0000000000000249E-2</v>
      </c>
      <c r="K34" s="48"/>
      <c r="L34" s="48">
        <f t="shared" si="6"/>
        <v>0</v>
      </c>
      <c r="M34" s="49">
        <f t="shared" si="6"/>
        <v>0</v>
      </c>
      <c r="N34" s="49"/>
      <c r="O34" s="49"/>
      <c r="P34" s="81">
        <f t="shared" si="6"/>
        <v>-1.9000000000000128E-3</v>
      </c>
      <c r="Q34" s="51">
        <f t="shared" si="6"/>
        <v>-4.6077412618115154E-3</v>
      </c>
      <c r="R34" s="52">
        <f t="shared" si="6"/>
        <v>1.6000000000000014E-2</v>
      </c>
    </row>
    <row r="35" spans="1:18" x14ac:dyDescent="0.25">
      <c r="A35" s="45"/>
      <c r="B35" s="45"/>
      <c r="C35" s="46" t="s">
        <v>27</v>
      </c>
      <c r="D35" s="53">
        <f t="shared" ref="D35:P35" si="7">D32/$Q32*100</f>
        <v>163.68803780709877</v>
      </c>
      <c r="E35" s="82"/>
      <c r="F35" s="82"/>
      <c r="G35" s="54">
        <f t="shared" si="7"/>
        <v>85.700543354501974</v>
      </c>
      <c r="H35" s="54" t="e">
        <f t="shared" si="7"/>
        <v>#N/A</v>
      </c>
      <c r="I35" s="54">
        <f t="shared" si="7"/>
        <v>100.2696357247673</v>
      </c>
      <c r="J35" s="54">
        <f t="shared" si="7"/>
        <v>115.26723081180515</v>
      </c>
      <c r="K35" s="54"/>
      <c r="L35" s="54">
        <f t="shared" si="7"/>
        <v>86.9860515048195</v>
      </c>
      <c r="M35" s="54"/>
      <c r="N35" s="54"/>
      <c r="O35" s="54"/>
      <c r="P35" s="55">
        <f t="shared" si="7"/>
        <v>89.869874788698496</v>
      </c>
      <c r="Q35" s="56"/>
      <c r="R35" s="83">
        <f>R32/$Q32*100</f>
        <v>91.408199541911799</v>
      </c>
    </row>
    <row r="36" spans="1:18" ht="13.8" x14ac:dyDescent="0.3">
      <c r="A36" s="58"/>
      <c r="B36" s="58"/>
      <c r="C36" s="59" t="s">
        <v>28</v>
      </c>
      <c r="D36" s="60">
        <v>3.644771</v>
      </c>
      <c r="E36" s="61"/>
      <c r="F36" s="61"/>
      <c r="G36" s="61">
        <v>29.275110000000002</v>
      </c>
      <c r="H36" s="61">
        <v>9.0239469999999997</v>
      </c>
      <c r="I36" s="61">
        <v>27.858440000000002</v>
      </c>
      <c r="J36" s="61">
        <v>19.758189999999999</v>
      </c>
      <c r="K36" s="61"/>
      <c r="L36" s="61">
        <v>5.8674730000000004</v>
      </c>
      <c r="M36" s="61"/>
      <c r="N36" s="61"/>
      <c r="O36" s="61"/>
      <c r="P36" s="62">
        <v>4.5720660000000004</v>
      </c>
      <c r="Q36" s="63"/>
      <c r="R36" s="85">
        <v>25.88</v>
      </c>
    </row>
    <row r="37" spans="1:18" ht="14.4" x14ac:dyDescent="0.3">
      <c r="A37" s="1" t="s">
        <v>32</v>
      </c>
      <c r="B37" s="1" t="s">
        <v>38</v>
      </c>
      <c r="C37" s="29" t="s">
        <v>39</v>
      </c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68"/>
    </row>
    <row r="38" spans="1:18" ht="13.8" x14ac:dyDescent="0.3">
      <c r="C38" s="33" t="s">
        <v>35</v>
      </c>
      <c r="D38" s="34">
        <v>2.4300000000000002</v>
      </c>
      <c r="E38" s="35"/>
      <c r="F38" s="35"/>
      <c r="G38" s="35">
        <v>2.1</v>
      </c>
      <c r="H38" s="86" t="e">
        <v>#N/A</v>
      </c>
      <c r="I38" s="35">
        <v>2.36</v>
      </c>
      <c r="J38" s="35">
        <v>2.83</v>
      </c>
      <c r="K38" s="35"/>
      <c r="L38" s="35">
        <v>1.9000000000000001</v>
      </c>
      <c r="M38" s="35"/>
      <c r="N38" s="35"/>
      <c r="O38" s="35"/>
      <c r="P38" s="36">
        <v>1.9749000000000001</v>
      </c>
      <c r="Q38" s="37">
        <v>2.3659547977071496</v>
      </c>
      <c r="R38" s="38">
        <v>2.0765000000000002</v>
      </c>
    </row>
    <row r="39" spans="1:18" ht="13.8" x14ac:dyDescent="0.3">
      <c r="C39" s="39" t="s">
        <v>25</v>
      </c>
      <c r="D39" s="40">
        <v>2.4300000000000002</v>
      </c>
      <c r="E39" s="87"/>
      <c r="F39" s="87"/>
      <c r="G39" s="87">
        <v>2.0499999999999998</v>
      </c>
      <c r="H39" s="41" t="e">
        <v>#N/A</v>
      </c>
      <c r="I39" s="41">
        <v>2.36</v>
      </c>
      <c r="J39" s="41">
        <v>2.84</v>
      </c>
      <c r="K39" s="41"/>
      <c r="L39" s="41">
        <v>1.48</v>
      </c>
      <c r="M39" s="41"/>
      <c r="N39" s="41"/>
      <c r="O39" s="41"/>
      <c r="P39" s="42">
        <v>1.9274</v>
      </c>
      <c r="Q39" s="43">
        <v>2.3351543232581644</v>
      </c>
      <c r="R39" s="44">
        <v>2.0714000000000001</v>
      </c>
    </row>
    <row r="40" spans="1:18" x14ac:dyDescent="0.25">
      <c r="A40" s="45"/>
      <c r="B40" s="45"/>
      <c r="C40" s="46" t="s">
        <v>26</v>
      </c>
      <c r="D40" s="47">
        <f>D39-D38</f>
        <v>0</v>
      </c>
      <c r="E40" s="49"/>
      <c r="F40" s="49"/>
      <c r="G40" s="48">
        <f t="shared" ref="G40:R40" si="8">G38-G39</f>
        <v>5.0000000000000266E-2</v>
      </c>
      <c r="H40" s="48" t="e">
        <f t="shared" si="8"/>
        <v>#N/A</v>
      </c>
      <c r="I40" s="48">
        <f t="shared" si="8"/>
        <v>0</v>
      </c>
      <c r="J40" s="48">
        <f t="shared" si="8"/>
        <v>-9.9999999999997868E-3</v>
      </c>
      <c r="K40" s="48"/>
      <c r="L40" s="48">
        <f t="shared" si="8"/>
        <v>0.42000000000000015</v>
      </c>
      <c r="M40" s="49"/>
      <c r="N40" s="49"/>
      <c r="O40" s="49"/>
      <c r="P40" s="81">
        <f t="shared" si="8"/>
        <v>4.7500000000000098E-2</v>
      </c>
      <c r="Q40" s="51">
        <f t="shared" si="8"/>
        <v>3.0800474448985149E-2</v>
      </c>
      <c r="R40" s="52">
        <f t="shared" si="8"/>
        <v>5.1000000000001044E-3</v>
      </c>
    </row>
    <row r="41" spans="1:18" x14ac:dyDescent="0.25">
      <c r="A41" s="45"/>
      <c r="B41" s="45"/>
      <c r="C41" s="46" t="s">
        <v>27</v>
      </c>
      <c r="D41" s="53">
        <f t="shared" ref="D41:P41" si="9">D38/$Q38*100</f>
        <v>102.70694953068913</v>
      </c>
      <c r="E41" s="82"/>
      <c r="F41" s="82"/>
      <c r="G41" s="54">
        <f t="shared" si="9"/>
        <v>88.759092187015298</v>
      </c>
      <c r="H41" s="54" t="e">
        <f t="shared" si="9"/>
        <v>#N/A</v>
      </c>
      <c r="I41" s="54">
        <f t="shared" si="9"/>
        <v>99.748313124455265</v>
      </c>
      <c r="J41" s="54">
        <f t="shared" si="9"/>
        <v>119.6134432805968</v>
      </c>
      <c r="K41" s="54"/>
      <c r="L41" s="54">
        <f t="shared" si="9"/>
        <v>80.305845312061464</v>
      </c>
      <c r="M41" s="54"/>
      <c r="N41" s="54"/>
      <c r="O41" s="54"/>
      <c r="P41" s="55">
        <f t="shared" si="9"/>
        <v>83.471586266731663</v>
      </c>
      <c r="Q41" s="56"/>
      <c r="R41" s="83">
        <f>R38/$Q38*100</f>
        <v>87.765835679208223</v>
      </c>
    </row>
    <row r="42" spans="1:18" ht="13.8" thickBot="1" x14ac:dyDescent="0.3">
      <c r="A42" s="58"/>
      <c r="B42" s="58"/>
      <c r="C42" s="69" t="s">
        <v>28</v>
      </c>
      <c r="D42" s="70">
        <v>6.25</v>
      </c>
      <c r="E42" s="71"/>
      <c r="F42" s="71" t="e">
        <v>#N/A</v>
      </c>
      <c r="G42" s="71">
        <v>16.799330000000001</v>
      </c>
      <c r="H42" s="71">
        <v>10.25642</v>
      </c>
      <c r="I42" s="71">
        <v>41.40155</v>
      </c>
      <c r="J42" s="71">
        <v>17.012740000000001</v>
      </c>
      <c r="K42" s="71" t="e">
        <v>#N/A</v>
      </c>
      <c r="L42" s="71">
        <v>4.566287</v>
      </c>
      <c r="M42" s="71" t="e">
        <v>#N/A</v>
      </c>
      <c r="N42" s="71" t="e">
        <v>#N/A</v>
      </c>
      <c r="O42" s="71" t="e">
        <v>#N/A</v>
      </c>
      <c r="P42" s="72">
        <v>3.7150560000000001</v>
      </c>
      <c r="Q42" s="73"/>
      <c r="R42" s="74">
        <v>19.34</v>
      </c>
    </row>
    <row r="43" spans="1:18" ht="14.4" thickBot="1" x14ac:dyDescent="0.3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8.600000000000001" thickBot="1" x14ac:dyDescent="0.3">
      <c r="A44" s="19" t="s">
        <v>40</v>
      </c>
      <c r="B44" s="19" t="s">
        <v>41</v>
      </c>
      <c r="C44" s="20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88" t="s">
        <v>19</v>
      </c>
      <c r="R45" s="28" t="s">
        <v>20</v>
      </c>
    </row>
    <row r="46" spans="1:18" ht="13.8" x14ac:dyDescent="0.3">
      <c r="C46" s="89" t="s">
        <v>43</v>
      </c>
      <c r="D46" s="90">
        <v>512.79999999999995</v>
      </c>
      <c r="E46" s="91"/>
      <c r="F46" s="92">
        <v>329</v>
      </c>
      <c r="G46" s="92"/>
      <c r="H46" s="92" t="e">
        <v>#N/A</v>
      </c>
      <c r="I46" s="92">
        <v>489</v>
      </c>
      <c r="J46" s="92">
        <v>450.67</v>
      </c>
      <c r="K46" s="91">
        <v>346.95</v>
      </c>
      <c r="L46" s="91"/>
      <c r="M46" s="91"/>
      <c r="N46" s="91"/>
      <c r="O46" s="91"/>
      <c r="P46" s="91"/>
      <c r="Q46" s="37">
        <v>419.58432261586131</v>
      </c>
      <c r="R46" s="93"/>
    </row>
    <row r="47" spans="1:18" ht="13.8" x14ac:dyDescent="0.3">
      <c r="C47" s="39" t="s">
        <v>25</v>
      </c>
      <c r="D47" s="94">
        <v>521.5</v>
      </c>
      <c r="E47" s="78"/>
      <c r="F47" s="78">
        <v>330</v>
      </c>
      <c r="G47" s="78" t="e">
        <v>#N/A</v>
      </c>
      <c r="H47" s="78" t="e">
        <v>#N/A</v>
      </c>
      <c r="I47" s="78">
        <v>495</v>
      </c>
      <c r="J47" s="78">
        <v>394.88</v>
      </c>
      <c r="K47" s="78">
        <v>346.95</v>
      </c>
      <c r="L47" s="78"/>
      <c r="M47" s="78"/>
      <c r="N47" s="78"/>
      <c r="O47" s="78"/>
      <c r="P47" s="78"/>
      <c r="Q47" s="95">
        <v>413.58567894371441</v>
      </c>
      <c r="R47" s="96"/>
    </row>
    <row r="48" spans="1:18" x14ac:dyDescent="0.25">
      <c r="A48" s="45"/>
      <c r="B48" s="45"/>
      <c r="C48" s="46" t="s">
        <v>26</v>
      </c>
      <c r="D48" s="47">
        <f>D46-D47</f>
        <v>-8.7000000000000455</v>
      </c>
      <c r="E48" s="49">
        <f>E46-E47</f>
        <v>0</v>
      </c>
      <c r="F48" s="48">
        <f t="shared" ref="F48:Q48" si="10">F46-F47</f>
        <v>-1</v>
      </c>
      <c r="G48" s="48" t="e">
        <f t="shared" si="10"/>
        <v>#N/A</v>
      </c>
      <c r="H48" s="48" t="e">
        <f t="shared" si="10"/>
        <v>#N/A</v>
      </c>
      <c r="I48" s="48">
        <f t="shared" si="10"/>
        <v>-6</v>
      </c>
      <c r="J48" s="48">
        <f t="shared" si="10"/>
        <v>55.79000000000002</v>
      </c>
      <c r="K48" s="48">
        <f t="shared" si="10"/>
        <v>0</v>
      </c>
      <c r="L48" s="49">
        <f t="shared" si="10"/>
        <v>0</v>
      </c>
      <c r="M48" s="49">
        <f t="shared" si="10"/>
        <v>0</v>
      </c>
      <c r="N48" s="49">
        <f t="shared" si="10"/>
        <v>0</v>
      </c>
      <c r="O48" s="49">
        <f t="shared" si="10"/>
        <v>0</v>
      </c>
      <c r="P48" s="49">
        <f t="shared" si="10"/>
        <v>0</v>
      </c>
      <c r="Q48" s="97">
        <f t="shared" si="10"/>
        <v>5.9986436721468976</v>
      </c>
      <c r="R48" s="52"/>
    </row>
    <row r="49" spans="1:18" x14ac:dyDescent="0.25">
      <c r="A49" s="45"/>
      <c r="B49" s="45"/>
      <c r="C49" s="46" t="s">
        <v>27</v>
      </c>
      <c r="D49" s="53">
        <f t="shared" ref="D49" si="11">D46/$Q46*100</f>
        <v>122.21619644961798</v>
      </c>
      <c r="E49" s="54"/>
      <c r="F49" s="54">
        <f t="shared" ref="F49:K49" si="12">F46/$Q46*100</f>
        <v>78.410937269743215</v>
      </c>
      <c r="G49" s="54"/>
      <c r="H49" s="54" t="e">
        <f t="shared" si="12"/>
        <v>#N/A</v>
      </c>
      <c r="I49" s="54">
        <f t="shared" si="12"/>
        <v>116.54391588116849</v>
      </c>
      <c r="J49" s="54">
        <f t="shared" si="12"/>
        <v>107.40868419256893</v>
      </c>
      <c r="K49" s="54">
        <f t="shared" si="12"/>
        <v>82.688980807712483</v>
      </c>
      <c r="L49" s="54"/>
      <c r="M49" s="54"/>
      <c r="N49" s="54"/>
      <c r="O49" s="54"/>
      <c r="P49" s="54"/>
      <c r="Q49" s="98"/>
      <c r="R49" s="99"/>
    </row>
    <row r="50" spans="1:18" ht="13.8" thickBot="1" x14ac:dyDescent="0.3">
      <c r="A50" s="58"/>
      <c r="B50" s="58"/>
      <c r="C50" s="69" t="s">
        <v>28</v>
      </c>
      <c r="D50" s="70">
        <v>8.5664829296438594</v>
      </c>
      <c r="E50" s="71"/>
      <c r="F50" s="71">
        <v>7.8569060976957168</v>
      </c>
      <c r="G50" s="71"/>
      <c r="H50" s="71">
        <v>2.3916913218016864</v>
      </c>
      <c r="I50" s="71">
        <v>29.818186282333009</v>
      </c>
      <c r="J50" s="71">
        <v>15.178560467485912</v>
      </c>
      <c r="K50" s="71">
        <v>36.188172901039813</v>
      </c>
      <c r="L50" s="71"/>
      <c r="M50" s="71"/>
      <c r="N50" s="71"/>
      <c r="O50" s="71"/>
      <c r="P50" s="71"/>
      <c r="Q50" s="100"/>
      <c r="R50" s="101"/>
    </row>
    <row r="51" spans="1:18" x14ac:dyDescent="0.25">
      <c r="C51" s="102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2020-05-20T13:52:45Z</dcterms:created>
  <dcterms:modified xsi:type="dcterms:W3CDTF">2020-05-20T14:14:30Z</dcterms:modified>
</cp:coreProperties>
</file>