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8800" windowHeight="1200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J48" i="1"/>
  <c r="H48" i="1"/>
  <c r="E48" i="1"/>
  <c r="G48" i="1"/>
  <c r="D48" i="1"/>
  <c r="F48" i="1"/>
  <c r="I40" i="1"/>
  <c r="D40" i="1"/>
  <c r="P40" i="1"/>
  <c r="J40" i="1"/>
  <c r="H40" i="1"/>
  <c r="M34" i="1"/>
  <c r="I34" i="1"/>
  <c r="F34" i="1"/>
  <c r="D34" i="1"/>
  <c r="L34" i="1"/>
  <c r="G34" i="1"/>
  <c r="P34" i="1"/>
  <c r="H34" i="1"/>
  <c r="M28" i="1"/>
  <c r="K28" i="1"/>
  <c r="E28" i="1"/>
  <c r="D28" i="1"/>
  <c r="P28" i="1"/>
  <c r="P19" i="1"/>
  <c r="O19" i="1"/>
  <c r="K19" i="1"/>
  <c r="G19" i="1"/>
  <c r="E19" i="1"/>
  <c r="M19" i="1"/>
  <c r="I19" i="1"/>
  <c r="D19" i="1"/>
  <c r="R19" i="1"/>
  <c r="N19" i="1"/>
  <c r="J19" i="1"/>
  <c r="F19" i="1"/>
  <c r="P13" i="1"/>
  <c r="O13" i="1"/>
  <c r="N13" i="1"/>
  <c r="K13" i="1"/>
  <c r="G13" i="1"/>
  <c r="L13" i="1"/>
  <c r="H13" i="1"/>
  <c r="D13" i="1"/>
  <c r="M13" i="1"/>
  <c r="J13" i="1"/>
  <c r="I13" i="1"/>
  <c r="F13" i="1"/>
  <c r="E13" i="1"/>
  <c r="K49" i="1" l="1"/>
  <c r="O20" i="1"/>
  <c r="G28" i="1"/>
  <c r="I14" i="1"/>
  <c r="M14" i="1"/>
  <c r="H19" i="1"/>
  <c r="L19" i="1"/>
  <c r="J20" i="1"/>
  <c r="H28" i="1"/>
  <c r="L28" i="1"/>
  <c r="R28" i="1"/>
  <c r="R35" i="1"/>
  <c r="J34" i="1"/>
  <c r="R40" i="1"/>
  <c r="K48" i="1"/>
  <c r="F49" i="1"/>
  <c r="R14" i="1"/>
  <c r="H20" i="1"/>
  <c r="I28" i="1"/>
  <c r="R34" i="1"/>
  <c r="G40" i="1"/>
  <c r="L40" i="1"/>
  <c r="R13" i="1"/>
  <c r="Q28" i="1"/>
  <c r="F28" i="1"/>
  <c r="J28" i="1"/>
  <c r="I48" i="1"/>
  <c r="F14" i="1" l="1"/>
  <c r="H35" i="1"/>
  <c r="E14" i="1"/>
  <c r="L29" i="1"/>
  <c r="R29" i="1"/>
  <c r="D29" i="1"/>
  <c r="J41" i="1"/>
  <c r="D41" i="1"/>
  <c r="P41" i="1"/>
  <c r="H41" i="1"/>
  <c r="Q40" i="1"/>
  <c r="I35" i="1"/>
  <c r="L35" i="1"/>
  <c r="G35" i="1"/>
  <c r="Q34" i="1"/>
  <c r="J35" i="1"/>
  <c r="G41" i="1"/>
  <c r="F29" i="1"/>
  <c r="M29" i="1"/>
  <c r="R20" i="1"/>
  <c r="K20" i="1"/>
  <c r="G20" i="1"/>
  <c r="Q19" i="1"/>
  <c r="M20" i="1"/>
  <c r="I20" i="1"/>
  <c r="D20" i="1"/>
  <c r="P35" i="1"/>
  <c r="F20" i="1"/>
  <c r="D35" i="1"/>
  <c r="I41" i="1"/>
  <c r="H29" i="1"/>
  <c r="R41" i="1"/>
  <c r="I29" i="1"/>
  <c r="L20" i="1"/>
  <c r="P29" i="1"/>
  <c r="O14" i="1"/>
  <c r="J14" i="1"/>
  <c r="Q13" i="1"/>
  <c r="L14" i="1"/>
  <c r="H14" i="1"/>
  <c r="D14" i="1"/>
  <c r="Q48" i="1"/>
  <c r="H49" i="1"/>
  <c r="J49" i="1"/>
  <c r="D49" i="1"/>
  <c r="G29" i="1"/>
  <c r="I49" i="1"/>
  <c r="G14" i="1"/>
  <c r="J29" i="1"/>
  <c r="L41" i="1"/>
  <c r="K14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<sst xmlns="http://schemas.openxmlformats.org/spreadsheetml/2006/main" count="103" uniqueCount="47">
  <si>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</si>
  <si>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</si>
  <si>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</si>
  <si>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</si>
  <si>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</si>
  <si>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</si>
  <si>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</si>
  <si>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</si>
  <si>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</si>
  <si>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</si>
  <si>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</si>
  <si>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</si>
  <si>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</si>
  <si>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</si>
  <si>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</si>
  <si>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</si>
  <si>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</si>
  <si>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</si>
  <si>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</si>
  <si>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</si>
  <si>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</si>
  <si>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</si>
  <si>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</si>
  <si>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</si>
  <si>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</si>
  <si>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</si>
  <si>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</si>
  <si>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</si>
  <si>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</si>
  <si>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</si>
  <si>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</si>
  <si>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</si>
  <si>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</si>
  <si>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</si>
  <si>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</si>
  <si>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</si>
  <si>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</si>
  <si>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</si>
  <si>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</si>
  <si>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</si>
  <si>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</si>
  <si>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</si>
  <si>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</si>
  <si>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</si>
  <si>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</si>
  <si>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30.07.2020</t>
  </si>
  <si>
    <t>Week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</si>
</sst>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28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</cellStyleXfs>
  <cellXfs count="104">
    <xf numFmtId="0" fontId="0" fillId="0" borderId="0" xfId="0"/>
    <xf numFmtId="0" fontId="2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080" y="53340"/>
          <a:ext cx="1408877" cy="1079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E33" sqref="E33"/>
    </sheetView>
  </sheetViews>
  <sheetFormatPr defaultRowHeight="12.75" outlineLevelCol="1" x14ac:dyDescent="0.2"/>
  <cols>
    <col min="1" max="2" width="8.7109375" style="1" hidden="1" customWidth="1" outlineLevel="1"/>
    <col min="3" max="3" width="32" customWidth="1" collapsed="1"/>
    <col min="4" max="18" width="10.42578125" customWidth="1"/>
  </cols>
  <sheetData>
    <row r="1" spans="1:30" ht="53.1" customHeight="1" x14ac:dyDescent="0.2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x14ac:dyDescent="0.2">
      <c r="C3" s="13"/>
      <c r="P3" s="14" t="s">
        <v>46</v>
      </c>
      <c r="Q3" s="15" t="s">
        <v>2</v>
      </c>
      <c r="R3" s="16">
        <v>44032</v>
      </c>
    </row>
    <row r="4" spans="1:30" s="12" customFormat="1" x14ac:dyDescent="0.2">
      <c r="C4" s="13"/>
      <c r="D4" s="17"/>
      <c r="E4" s="17"/>
      <c r="F4" s="17"/>
      <c r="Q4" s="15" t="s">
        <v>3</v>
      </c>
      <c r="R4" s="16">
        <v>44038</v>
      </c>
    </row>
    <row r="5" spans="1:30" ht="6.6" customHeight="1" x14ac:dyDescent="0.25">
      <c r="C5" s="18"/>
    </row>
    <row r="6" spans="1:30" ht="28.35" customHeight="1" x14ac:dyDescent="0.4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2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9.5" thickBot="1" x14ac:dyDescent="0.25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3.5" thickBot="1" x14ac:dyDescent="0.25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5" x14ac:dyDescent="0.25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x14ac:dyDescent="0.2">
      <c r="C11" s="34" t="s">
        <v>24</v>
      </c>
      <c r="D11" s="35">
        <v>64.92</v>
      </c>
      <c r="E11" s="36">
        <v>60.445700000000002</v>
      </c>
      <c r="F11" s="36">
        <v>55.27</v>
      </c>
      <c r="G11" s="36">
        <v>130.46</v>
      </c>
      <c r="H11" s="36">
        <v>75.260000000000005</v>
      </c>
      <c r="I11" s="36">
        <v>58</v>
      </c>
      <c r="J11" s="36">
        <v>116.52</v>
      </c>
      <c r="K11" s="36">
        <v>43</v>
      </c>
      <c r="L11" s="36">
        <v>148.67000000000002</v>
      </c>
      <c r="M11" s="36">
        <v>136.99880000000002</v>
      </c>
      <c r="N11" s="36"/>
      <c r="O11" s="36">
        <v>65.326300000000003</v>
      </c>
      <c r="P11" s="37"/>
      <c r="Q11" s="38">
        <v>81.652652513069441</v>
      </c>
      <c r="R11" s="39">
        <v>71.728400000000008</v>
      </c>
    </row>
    <row r="12" spans="1:30" x14ac:dyDescent="0.2">
      <c r="C12" s="40" t="s">
        <v>25</v>
      </c>
      <c r="D12" s="41">
        <v>64.92</v>
      </c>
      <c r="E12" s="42">
        <v>60.4373</v>
      </c>
      <c r="F12" s="42">
        <v>59.78</v>
      </c>
      <c r="G12" s="42">
        <v>154.08000000000001</v>
      </c>
      <c r="H12" s="42">
        <v>80.28</v>
      </c>
      <c r="I12" s="42">
        <v>68</v>
      </c>
      <c r="J12" s="42">
        <v>120.48</v>
      </c>
      <c r="K12" s="42">
        <v>45</v>
      </c>
      <c r="L12" s="42">
        <v>85.47</v>
      </c>
      <c r="M12" s="42">
        <v>113.3857</v>
      </c>
      <c r="N12" s="42"/>
      <c r="O12" s="42">
        <v>65.326300000000003</v>
      </c>
      <c r="P12" s="43"/>
      <c r="Q12" s="44">
        <v>82.209356075981674</v>
      </c>
      <c r="R12" s="45">
        <v>64.350499999999997</v>
      </c>
    </row>
    <row r="13" spans="1:30" x14ac:dyDescent="0.2">
      <c r="A13" s="46"/>
      <c r="B13" s="46"/>
      <c r="C13" s="47" t="s">
        <v>26</v>
      </c>
      <c r="D13" s="48">
        <f>D12-D11</f>
        <v>0</v>
      </c>
      <c r="E13" s="49">
        <f>E11-E12</f>
        <v>8.4000000000017394E-3</v>
      </c>
      <c r="F13" s="49">
        <f t="shared" ref="F13:R13" si="0">F11-F12</f>
        <v>-4.509999999999998</v>
      </c>
      <c r="G13" s="49">
        <f t="shared" si="0"/>
        <v>-23.620000000000005</v>
      </c>
      <c r="H13" s="49">
        <f t="shared" si="0"/>
        <v>-5.019999999999996</v>
      </c>
      <c r="I13" s="49">
        <f t="shared" si="0"/>
        <v>-10</v>
      </c>
      <c r="J13" s="49">
        <f t="shared" si="0"/>
        <v>-3.960000000000008</v>
      </c>
      <c r="K13" s="49">
        <f t="shared" si="0"/>
        <v>-2</v>
      </c>
      <c r="L13" s="49">
        <f t="shared" si="0"/>
        <v>63.200000000000017</v>
      </c>
      <c r="M13" s="49">
        <f t="shared" si="0"/>
        <v>23.613100000000017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-0.556703562912233</v>
      </c>
      <c r="R13" s="53">
        <f t="shared" si="0"/>
        <v>7.377900000000011</v>
      </c>
    </row>
    <row r="14" spans="1:30" x14ac:dyDescent="0.2">
      <c r="A14" s="46"/>
      <c r="B14" s="46"/>
      <c r="C14" s="47" t="s">
        <v>27</v>
      </c>
      <c r="D14" s="54">
        <f>D11/$Q11*100</f>
        <v>79.507521191193163</v>
      </c>
      <c r="E14" s="55">
        <f t="shared" ref="E14:O14" si="1">E11/$Q11*100</f>
        <v>74.027846174776727</v>
      </c>
      <c r="F14" s="55">
        <f t="shared" si="1"/>
        <v>67.689166608706813</v>
      </c>
      <c r="G14" s="55">
        <f t="shared" si="1"/>
        <v>159.77435635556162</v>
      </c>
      <c r="H14" s="55">
        <f t="shared" si="1"/>
        <v>92.170918743826206</v>
      </c>
      <c r="I14" s="55">
        <f t="shared" si="1"/>
        <v>71.032597490591542</v>
      </c>
      <c r="J14" s="55">
        <f t="shared" si="1"/>
        <v>142.70203895868494</v>
      </c>
      <c r="K14" s="55">
        <f t="shared" si="1"/>
        <v>52.6620981395765</v>
      </c>
      <c r="L14" s="55">
        <f t="shared" si="1"/>
        <v>182.07614256769392</v>
      </c>
      <c r="M14" s="55">
        <f t="shared" si="1"/>
        <v>167.78242443265611</v>
      </c>
      <c r="N14" s="55"/>
      <c r="O14" s="55">
        <f t="shared" si="1"/>
        <v>80.005116783614326</v>
      </c>
      <c r="P14" s="56"/>
      <c r="Q14" s="57"/>
      <c r="R14" s="58">
        <f>R11/$Q11*100</f>
        <v>87.845768376623241</v>
      </c>
    </row>
    <row r="15" spans="1:30" x14ac:dyDescent="0.2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5" x14ac:dyDescent="0.25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x14ac:dyDescent="0.2">
      <c r="C17" s="34" t="s">
        <v>24</v>
      </c>
      <c r="D17" s="35">
        <v>308.06</v>
      </c>
      <c r="E17" s="36"/>
      <c r="F17" s="36">
        <v>155.30000000000001</v>
      </c>
      <c r="G17" s="36">
        <v>237.32</v>
      </c>
      <c r="H17" s="36">
        <v>186.66</v>
      </c>
      <c r="I17" s="36">
        <v>203</v>
      </c>
      <c r="J17" s="36">
        <v>242.21</v>
      </c>
      <c r="K17" s="36">
        <v>132</v>
      </c>
      <c r="L17" s="36">
        <v>377.17</v>
      </c>
      <c r="M17" s="36">
        <v>191.06060000000002</v>
      </c>
      <c r="N17" s="36" t="e">
        <v>#N/A</v>
      </c>
      <c r="O17" s="36">
        <v>352.45500000000004</v>
      </c>
      <c r="P17" s="37"/>
      <c r="Q17" s="38">
        <v>208.87273265329901</v>
      </c>
      <c r="R17" s="39">
        <v>227.34730000000002</v>
      </c>
    </row>
    <row r="18" spans="1:18" x14ac:dyDescent="0.2">
      <c r="C18" s="40" t="s">
        <v>25</v>
      </c>
      <c r="D18" s="41">
        <v>308.06</v>
      </c>
      <c r="E18" s="42"/>
      <c r="F18" s="42">
        <v>157.5</v>
      </c>
      <c r="G18" s="42">
        <v>235.09</v>
      </c>
      <c r="H18" s="42">
        <v>192.36</v>
      </c>
      <c r="I18" s="42">
        <v>200</v>
      </c>
      <c r="J18" s="42">
        <v>241.78</v>
      </c>
      <c r="K18" s="42">
        <v>134</v>
      </c>
      <c r="L18" s="42">
        <v>382.87</v>
      </c>
      <c r="M18" s="42">
        <v>136.49190000000002</v>
      </c>
      <c r="N18" s="42" t="e">
        <v>#N/A</v>
      </c>
      <c r="O18" s="42">
        <v>352.45500000000004</v>
      </c>
      <c r="P18" s="43"/>
      <c r="Q18" s="44">
        <v>204.10737736730729</v>
      </c>
      <c r="R18" s="45">
        <v>235.3039</v>
      </c>
    </row>
    <row r="19" spans="1:18" x14ac:dyDescent="0.2">
      <c r="A19" s="46"/>
      <c r="B19" s="46"/>
      <c r="C19" s="47" t="s">
        <v>26</v>
      </c>
      <c r="D19" s="48">
        <f>D18-D17</f>
        <v>0</v>
      </c>
      <c r="E19" s="50">
        <f>E17-E18</f>
        <v>0</v>
      </c>
      <c r="F19" s="49">
        <f t="shared" ref="F19:R19" si="2">F17-F18</f>
        <v>-2.1999999999999886</v>
      </c>
      <c r="G19" s="49">
        <f t="shared" si="2"/>
        <v>2.2299999999999898</v>
      </c>
      <c r="H19" s="49">
        <f t="shared" si="2"/>
        <v>-5.7000000000000171</v>
      </c>
      <c r="I19" s="49">
        <f t="shared" si="2"/>
        <v>3</v>
      </c>
      <c r="J19" s="49">
        <f t="shared" si="2"/>
        <v>0.43000000000000682</v>
      </c>
      <c r="K19" s="49">
        <f t="shared" si="2"/>
        <v>-2</v>
      </c>
      <c r="L19" s="49">
        <f t="shared" si="2"/>
        <v>-5.6999999999999886</v>
      </c>
      <c r="M19" s="49">
        <f t="shared" si="2"/>
        <v>54.568700000000007</v>
      </c>
      <c r="N19" s="50" t="e">
        <f t="shared" si="2"/>
        <v>#N/A</v>
      </c>
      <c r="O19" s="49">
        <f t="shared" si="2"/>
        <v>0</v>
      </c>
      <c r="P19" s="51">
        <f t="shared" si="2"/>
        <v>0</v>
      </c>
      <c r="Q19" s="52">
        <f t="shared" si="2"/>
        <v>4.765355285991717</v>
      </c>
      <c r="R19" s="53">
        <f t="shared" si="2"/>
        <v>-7.9565999999999804</v>
      </c>
    </row>
    <row r="20" spans="1:18" x14ac:dyDescent="0.2">
      <c r="A20" s="46"/>
      <c r="B20" s="46"/>
      <c r="C20" s="47" t="s">
        <v>27</v>
      </c>
      <c r="D20" s="54">
        <f>D17/$Q17*100</f>
        <v>147.48693909766513</v>
      </c>
      <c r="E20" s="55"/>
      <c r="F20" s="55">
        <f t="shared" ref="F20:O20" si="3">F17/$Q17*100</f>
        <v>74.35149529918651</v>
      </c>
      <c r="G20" s="55">
        <f t="shared" si="3"/>
        <v>113.61942604251732</v>
      </c>
      <c r="H20" s="55">
        <f t="shared" si="3"/>
        <v>89.365422489028674</v>
      </c>
      <c r="I20" s="55">
        <f t="shared" si="3"/>
        <v>97.188367969960467</v>
      </c>
      <c r="J20" s="55">
        <f t="shared" si="3"/>
        <v>115.96056456159667</v>
      </c>
      <c r="K20" s="55">
        <f t="shared" si="3"/>
        <v>63.196377202141775</v>
      </c>
      <c r="L20" s="55">
        <f t="shared" si="3"/>
        <v>180.57407264645315</v>
      </c>
      <c r="M20" s="55">
        <f t="shared" si="3"/>
        <v>91.472255652026746</v>
      </c>
      <c r="N20" s="55"/>
      <c r="O20" s="55">
        <f t="shared" si="3"/>
        <v>168.74150853621882</v>
      </c>
      <c r="P20" s="56"/>
      <c r="Q20" s="57"/>
      <c r="R20" s="58">
        <f>R17/$Q17*100</f>
        <v>108.84489186885217</v>
      </c>
    </row>
    <row r="21" spans="1:18" ht="13.5" thickBot="1" x14ac:dyDescent="0.25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3.5" thickBot="1" x14ac:dyDescent="0.2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9.5" thickBot="1" x14ac:dyDescent="0.25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3.5" thickBot="1" x14ac:dyDescent="0.25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5" x14ac:dyDescent="0.25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x14ac:dyDescent="0.2">
      <c r="C26" s="34" t="s">
        <v>35</v>
      </c>
      <c r="D26" s="35">
        <v>4.3600000000000003</v>
      </c>
      <c r="E26" s="36"/>
      <c r="F26" s="36">
        <v>1.95</v>
      </c>
      <c r="G26" s="36">
        <v>2.15</v>
      </c>
      <c r="H26" s="36">
        <v>2.4300000000000002</v>
      </c>
      <c r="I26" s="36">
        <v>2.66</v>
      </c>
      <c r="J26" s="36">
        <v>2.91</v>
      </c>
      <c r="K26" s="36"/>
      <c r="L26" s="36">
        <v>2.19</v>
      </c>
      <c r="M26" s="36">
        <v>2.4138000000000002</v>
      </c>
      <c r="N26" s="36"/>
      <c r="O26" s="36"/>
      <c r="P26" s="37">
        <v>2.3526000000000002</v>
      </c>
      <c r="Q26" s="38">
        <v>2.4391029121377694</v>
      </c>
      <c r="R26" s="39">
        <v>1.8491000000000002</v>
      </c>
    </row>
    <row r="27" spans="1:18" x14ac:dyDescent="0.2">
      <c r="C27" s="40" t="s">
        <v>25</v>
      </c>
      <c r="D27" s="41">
        <v>4.3600000000000003</v>
      </c>
      <c r="E27" s="78"/>
      <c r="F27" s="79">
        <v>1.95</v>
      </c>
      <c r="G27" s="79">
        <v>2.2200000000000002</v>
      </c>
      <c r="H27" s="79">
        <v>2.4300000000000002</v>
      </c>
      <c r="I27" s="79">
        <v>2.66</v>
      </c>
      <c r="J27" s="79">
        <v>2.92</v>
      </c>
      <c r="K27" s="79" t="e">
        <v>#N/A</v>
      </c>
      <c r="L27" s="79">
        <v>2.2200000000000002</v>
      </c>
      <c r="M27" s="79">
        <v>2.4138000000000002</v>
      </c>
      <c r="N27" s="79"/>
      <c r="O27" s="79"/>
      <c r="P27" s="80">
        <v>2.4369000000000001</v>
      </c>
      <c r="Q27" s="81">
        <v>2.4527913298378619</v>
      </c>
      <c r="R27" s="45">
        <v>1.9547000000000001</v>
      </c>
    </row>
    <row r="28" spans="1:18" x14ac:dyDescent="0.2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-7.0000000000000284E-2</v>
      </c>
      <c r="H28" s="49">
        <f t="shared" si="4"/>
        <v>0</v>
      </c>
      <c r="I28" s="49">
        <f t="shared" si="4"/>
        <v>0</v>
      </c>
      <c r="J28" s="49">
        <f t="shared" si="4"/>
        <v>-9.9999999999997868E-3</v>
      </c>
      <c r="K28" s="49" t="e">
        <f t="shared" si="4"/>
        <v>#N/A</v>
      </c>
      <c r="L28" s="49">
        <f t="shared" si="4"/>
        <v>-3.0000000000000249E-2</v>
      </c>
      <c r="M28" s="49">
        <f t="shared" si="4"/>
        <v>0</v>
      </c>
      <c r="N28" s="50"/>
      <c r="O28" s="50"/>
      <c r="P28" s="82">
        <f t="shared" si="4"/>
        <v>-8.429999999999982E-2</v>
      </c>
      <c r="Q28" s="52">
        <f t="shared" si="4"/>
        <v>-1.3688417700092437E-2</v>
      </c>
      <c r="R28" s="53">
        <f t="shared" si="4"/>
        <v>-0.10559999999999992</v>
      </c>
    </row>
    <row r="29" spans="1:18" x14ac:dyDescent="0.2">
      <c r="A29" s="46"/>
      <c r="B29" s="46"/>
      <c r="C29" s="47" t="s">
        <v>27</v>
      </c>
      <c r="D29" s="54">
        <f t="shared" ref="D29:P29" si="5">D26/$Q26*100</f>
        <v>178.75424519003369</v>
      </c>
      <c r="E29" s="83"/>
      <c r="F29" s="55">
        <f t="shared" si="5"/>
        <v>79.947426174441659</v>
      </c>
      <c r="G29" s="55">
        <f t="shared" si="5"/>
        <v>88.147162192333113</v>
      </c>
      <c r="H29" s="55">
        <f t="shared" si="5"/>
        <v>99.62679261738117</v>
      </c>
      <c r="I29" s="55">
        <f t="shared" si="5"/>
        <v>109.05648903795633</v>
      </c>
      <c r="J29" s="55">
        <f t="shared" si="5"/>
        <v>119.30615906032065</v>
      </c>
      <c r="K29" s="55"/>
      <c r="L29" s="55">
        <f t="shared" si="5"/>
        <v>89.787109395911415</v>
      </c>
      <c r="M29" s="55">
        <f t="shared" si="5"/>
        <v>98.962613999931961</v>
      </c>
      <c r="N29" s="55"/>
      <c r="O29" s="55"/>
      <c r="P29" s="56">
        <f t="shared" si="5"/>
        <v>96.45349477845717</v>
      </c>
      <c r="Q29" s="57"/>
      <c r="R29" s="84">
        <f>R26/$Q26*100</f>
        <v>75.810659353415431</v>
      </c>
    </row>
    <row r="30" spans="1:18" x14ac:dyDescent="0.2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5" x14ac:dyDescent="0.25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x14ac:dyDescent="0.2">
      <c r="C32" s="34" t="s">
        <v>35</v>
      </c>
      <c r="D32" s="35">
        <v>3.98</v>
      </c>
      <c r="E32" s="36"/>
      <c r="F32" s="36"/>
      <c r="G32" s="36">
        <v>1.93</v>
      </c>
      <c r="H32" s="85" t="e">
        <v>#N/A</v>
      </c>
      <c r="I32" s="36">
        <v>2.4</v>
      </c>
      <c r="J32" s="36">
        <v>2.72</v>
      </c>
      <c r="K32" s="36"/>
      <c r="L32" s="36">
        <v>2.04</v>
      </c>
      <c r="M32" s="36"/>
      <c r="N32" s="36"/>
      <c r="O32" s="36"/>
      <c r="P32" s="37">
        <v>2.4548000000000001</v>
      </c>
      <c r="Q32" s="38">
        <v>2.3610921254454622</v>
      </c>
      <c r="R32" s="39">
        <v>2.1242000000000001</v>
      </c>
    </row>
    <row r="33" spans="1:18" x14ac:dyDescent="0.2">
      <c r="C33" s="40" t="s">
        <v>25</v>
      </c>
      <c r="D33" s="41">
        <v>3.98</v>
      </c>
      <c r="E33" s="79"/>
      <c r="F33" s="79"/>
      <c r="G33" s="79">
        <v>1.9000000000000001</v>
      </c>
      <c r="H33" s="79" t="e">
        <v>#N/A</v>
      </c>
      <c r="I33" s="79">
        <v>2.4</v>
      </c>
      <c r="J33" s="79">
        <v>2.73</v>
      </c>
      <c r="K33" s="79"/>
      <c r="L33" s="79">
        <v>1.74</v>
      </c>
      <c r="M33" s="79"/>
      <c r="N33" s="79"/>
      <c r="O33" s="79"/>
      <c r="P33" s="80">
        <v>1.9901000000000002</v>
      </c>
      <c r="Q33" s="81">
        <v>2.3109080145712282</v>
      </c>
      <c r="R33" s="45">
        <v>2.1314000000000002</v>
      </c>
    </row>
    <row r="34" spans="1:18" x14ac:dyDescent="0.2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2.9999999999999805E-2</v>
      </c>
      <c r="H34" s="49" t="e">
        <f t="shared" si="6"/>
        <v>#N/A</v>
      </c>
      <c r="I34" s="49">
        <f t="shared" si="6"/>
        <v>0</v>
      </c>
      <c r="J34" s="49">
        <f t="shared" si="6"/>
        <v>-9.9999999999997868E-3</v>
      </c>
      <c r="K34" s="49"/>
      <c r="L34" s="49">
        <f t="shared" si="6"/>
        <v>0.30000000000000004</v>
      </c>
      <c r="M34" s="50">
        <f t="shared" si="6"/>
        <v>0</v>
      </c>
      <c r="N34" s="50"/>
      <c r="O34" s="50"/>
      <c r="P34" s="82">
        <f t="shared" si="6"/>
        <v>0.46469999999999989</v>
      </c>
      <c r="Q34" s="52">
        <f t="shared" si="6"/>
        <v>5.0184110874234023E-2</v>
      </c>
      <c r="R34" s="53">
        <f t="shared" si="6"/>
        <v>-7.2000000000000952E-3</v>
      </c>
    </row>
    <row r="35" spans="1:18" x14ac:dyDescent="0.2">
      <c r="A35" s="46"/>
      <c r="B35" s="46"/>
      <c r="C35" s="47" t="s">
        <v>27</v>
      </c>
      <c r="D35" s="54">
        <f t="shared" ref="D35:P35" si="7">D32/$Q32*100</f>
        <v>168.56606131999624</v>
      </c>
      <c r="E35" s="83"/>
      <c r="F35" s="83"/>
      <c r="G35" s="55">
        <f t="shared" si="7"/>
        <v>81.741833755676566</v>
      </c>
      <c r="H35" s="55" t="e">
        <f t="shared" si="7"/>
        <v>#N/A</v>
      </c>
      <c r="I35" s="55">
        <f t="shared" si="7"/>
        <v>101.64787617286204</v>
      </c>
      <c r="J35" s="55">
        <f t="shared" si="7"/>
        <v>115.20092632924366</v>
      </c>
      <c r="K35" s="55"/>
      <c r="L35" s="55">
        <f t="shared" si="7"/>
        <v>86.400694746932743</v>
      </c>
      <c r="M35" s="55"/>
      <c r="N35" s="55"/>
      <c r="O35" s="55"/>
      <c r="P35" s="56">
        <f t="shared" si="7"/>
        <v>103.96883601214239</v>
      </c>
      <c r="Q35" s="57"/>
      <c r="R35" s="84">
        <f>R32/$Q32*100</f>
        <v>89.966841069330656</v>
      </c>
    </row>
    <row r="36" spans="1:18" x14ac:dyDescent="0.2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5" x14ac:dyDescent="0.25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x14ac:dyDescent="0.2">
      <c r="C38" s="34" t="s">
        <v>35</v>
      </c>
      <c r="D38" s="35">
        <v>2.4300000000000002</v>
      </c>
      <c r="E38" s="36"/>
      <c r="F38" s="36"/>
      <c r="G38" s="36">
        <v>1.99</v>
      </c>
      <c r="H38" s="87" t="e">
        <v>#N/A</v>
      </c>
      <c r="I38" s="36">
        <v>2.4</v>
      </c>
      <c r="J38" s="36">
        <v>2.86</v>
      </c>
      <c r="K38" s="36"/>
      <c r="L38" s="36">
        <v>1.7</v>
      </c>
      <c r="M38" s="36"/>
      <c r="N38" s="36"/>
      <c r="O38" s="36"/>
      <c r="P38" s="37">
        <v>2.0966</v>
      </c>
      <c r="Q38" s="38">
        <v>2.3643656356254805</v>
      </c>
      <c r="R38" s="39">
        <v>2.0472000000000001</v>
      </c>
    </row>
    <row r="39" spans="1:18" x14ac:dyDescent="0.2">
      <c r="C39" s="40" t="s">
        <v>25</v>
      </c>
      <c r="D39" s="41">
        <v>2.4300000000000002</v>
      </c>
      <c r="E39" s="88"/>
      <c r="F39" s="88"/>
      <c r="G39" s="88">
        <v>1.99</v>
      </c>
      <c r="H39" s="42" t="e">
        <v>#N/A</v>
      </c>
      <c r="I39" s="42">
        <v>2.4</v>
      </c>
      <c r="J39" s="42">
        <v>2.86</v>
      </c>
      <c r="K39" s="42"/>
      <c r="L39" s="42">
        <v>1.95</v>
      </c>
      <c r="M39" s="42"/>
      <c r="N39" s="42"/>
      <c r="O39" s="42"/>
      <c r="P39" s="43">
        <v>1.8183</v>
      </c>
      <c r="Q39" s="44">
        <v>2.3655654051130797</v>
      </c>
      <c r="R39" s="45">
        <v>2.1093000000000002</v>
      </c>
    </row>
    <row r="40" spans="1:18" x14ac:dyDescent="0.2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0</v>
      </c>
      <c r="H40" s="49" t="e">
        <f t="shared" si="8"/>
        <v>#N/A</v>
      </c>
      <c r="I40" s="49">
        <f t="shared" si="8"/>
        <v>0</v>
      </c>
      <c r="J40" s="49">
        <f t="shared" si="8"/>
        <v>0</v>
      </c>
      <c r="K40" s="49"/>
      <c r="L40" s="49">
        <f t="shared" si="8"/>
        <v>-0.25</v>
      </c>
      <c r="M40" s="50"/>
      <c r="N40" s="50"/>
      <c r="O40" s="50"/>
      <c r="P40" s="82">
        <f t="shared" si="8"/>
        <v>0.27829999999999999</v>
      </c>
      <c r="Q40" s="52">
        <f t="shared" si="8"/>
        <v>-1.1997694875991449E-3</v>
      </c>
      <c r="R40" s="53">
        <f t="shared" si="8"/>
        <v>-6.2100000000000044E-2</v>
      </c>
    </row>
    <row r="41" spans="1:18" x14ac:dyDescent="0.2">
      <c r="A41" s="46"/>
      <c r="B41" s="46"/>
      <c r="C41" s="47" t="s">
        <v>27</v>
      </c>
      <c r="D41" s="54">
        <f t="shared" ref="D41:P41" si="9">D38/$Q38*100</f>
        <v>102.77598199642064</v>
      </c>
      <c r="E41" s="83"/>
      <c r="F41" s="83"/>
      <c r="G41" s="55">
        <f t="shared" si="9"/>
        <v>84.166339165793019</v>
      </c>
      <c r="H41" s="55" t="e">
        <f t="shared" si="9"/>
        <v>#N/A</v>
      </c>
      <c r="I41" s="55">
        <f t="shared" si="9"/>
        <v>101.5071427125142</v>
      </c>
      <c r="J41" s="55">
        <f t="shared" si="9"/>
        <v>120.96267839907941</v>
      </c>
      <c r="K41" s="55"/>
      <c r="L41" s="55">
        <f t="shared" si="9"/>
        <v>71.900892754697551</v>
      </c>
      <c r="M41" s="55"/>
      <c r="N41" s="55"/>
      <c r="O41" s="55"/>
      <c r="P41" s="56">
        <f t="shared" si="9"/>
        <v>88.674948087940535</v>
      </c>
      <c r="Q41" s="57"/>
      <c r="R41" s="84">
        <f>R38/$Q38*100</f>
        <v>86.585592733774618</v>
      </c>
    </row>
    <row r="42" spans="1:18" ht="13.5" thickBot="1" x14ac:dyDescent="0.25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3.5" thickBot="1" x14ac:dyDescent="0.2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9.5" thickBot="1" x14ac:dyDescent="0.25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3.5" thickBot="1" x14ac:dyDescent="0.25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x14ac:dyDescent="0.2">
      <c r="C46" s="90" t="s">
        <v>43</v>
      </c>
      <c r="D46" s="91">
        <v>510.25</v>
      </c>
      <c r="E46" s="92"/>
      <c r="F46" s="93">
        <v>346</v>
      </c>
      <c r="G46" s="93"/>
      <c r="H46" s="93" t="e">
        <v>#N/A</v>
      </c>
      <c r="I46" s="93">
        <v>486</v>
      </c>
      <c r="J46" s="93">
        <v>391.5</v>
      </c>
      <c r="K46" s="92">
        <v>341.95</v>
      </c>
      <c r="L46" s="92"/>
      <c r="M46" s="92"/>
      <c r="N46" s="92"/>
      <c r="O46" s="92"/>
      <c r="P46" s="92"/>
      <c r="Q46" s="38">
        <v>408.75749866681423</v>
      </c>
      <c r="R46" s="94"/>
    </row>
    <row r="47" spans="1:18" x14ac:dyDescent="0.2">
      <c r="C47" s="40" t="s">
        <v>25</v>
      </c>
      <c r="D47" s="95">
        <v>510.25</v>
      </c>
      <c r="E47" s="79"/>
      <c r="F47" s="79">
        <v>341</v>
      </c>
      <c r="G47" s="79" t="e">
        <v>#N/A</v>
      </c>
      <c r="H47" s="79" t="e">
        <v>#N/A</v>
      </c>
      <c r="I47" s="79">
        <v>490</v>
      </c>
      <c r="J47" s="79">
        <v>391.12</v>
      </c>
      <c r="K47" s="79">
        <v>341.95</v>
      </c>
      <c r="L47" s="79"/>
      <c r="M47" s="79"/>
      <c r="N47" s="79"/>
      <c r="O47" s="79"/>
      <c r="P47" s="79"/>
      <c r="Q47" s="96">
        <v>409.51788846014529</v>
      </c>
      <c r="R47" s="97"/>
    </row>
    <row r="48" spans="1:18" x14ac:dyDescent="0.2">
      <c r="A48" s="46"/>
      <c r="B48" s="46"/>
      <c r="C48" s="47" t="s">
        <v>26</v>
      </c>
      <c r="D48" s="48">
        <f>D46-D47</f>
        <v>0</v>
      </c>
      <c r="E48" s="50">
        <f>E46-E47</f>
        <v>0</v>
      </c>
      <c r="F48" s="49">
        <f t="shared" ref="F48:Q48" si="10">F46-F47</f>
        <v>5</v>
      </c>
      <c r="G48" s="49" t="e">
        <f t="shared" si="10"/>
        <v>#N/A</v>
      </c>
      <c r="H48" s="49" t="e">
        <f t="shared" si="10"/>
        <v>#N/A</v>
      </c>
      <c r="I48" s="49">
        <f t="shared" si="10"/>
        <v>-4</v>
      </c>
      <c r="J48" s="49">
        <f t="shared" si="10"/>
        <v>0.37999999999999545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-0.76038979333105772</v>
      </c>
      <c r="R48" s="53"/>
    </row>
    <row r="49" spans="1:18" x14ac:dyDescent="0.2">
      <c r="A49" s="46"/>
      <c r="B49" s="46"/>
      <c r="C49" s="47" t="s">
        <v>27</v>
      </c>
      <c r="D49" s="54">
        <f t="shared" ref="D49" si="11">D46/$Q46*100</f>
        <v>124.82951423868904</v>
      </c>
      <c r="E49" s="55"/>
      <c r="F49" s="55">
        <f t="shared" ref="F49:K49" si="12">F46/$Q46*100</f>
        <v>84.646765167244297</v>
      </c>
      <c r="G49" s="55"/>
      <c r="H49" s="55" t="e">
        <f t="shared" si="12"/>
        <v>#N/A</v>
      </c>
      <c r="I49" s="55">
        <f t="shared" si="12"/>
        <v>118.89690136208304</v>
      </c>
      <c r="J49" s="55">
        <f t="shared" si="12"/>
        <v>95.778059430566884</v>
      </c>
      <c r="K49" s="55">
        <f t="shared" si="12"/>
        <v>83.655957655893616</v>
      </c>
      <c r="L49" s="55"/>
      <c r="M49" s="55"/>
      <c r="N49" s="55"/>
      <c r="O49" s="55"/>
      <c r="P49" s="55"/>
      <c r="Q49" s="99"/>
      <c r="R49" s="100"/>
    </row>
    <row r="50" spans="1:18" ht="13.5" thickBot="1" x14ac:dyDescent="0.25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EERDEKENS Jan (AGRI)</dc:creator>
  <cp:lastModifiedBy>EERDEKENS Jan (AGRI)</cp:lastModifiedBy>
  <cp:lastPrinted>2020-07-29T18:16:34Z</cp:lastPrinted>
  <dcterms:created xsi:type="dcterms:W3CDTF">2020-07-29T18:06:39Z</dcterms:created>
  <dcterms:modified xsi:type="dcterms:W3CDTF">2020-07-29T18:16:59Z</dcterms:modified>
</cp:coreProperties>
</file>