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K49" i="1"/>
  <c r="D49" i="1"/>
  <c r="R49" i="1"/>
  <c r="Q50" i="1"/>
  <c r="P50" i="1"/>
  <c r="O50" i="1"/>
  <c r="N50" i="1"/>
  <c r="M50" i="1"/>
  <c r="L50" i="1"/>
  <c r="K50" i="1"/>
  <c r="J49" i="1"/>
  <c r="I49" i="1"/>
  <c r="H50" i="1"/>
  <c r="G50" i="1"/>
  <c r="F50" i="1"/>
  <c r="E49" i="1"/>
  <c r="D50" i="1"/>
  <c r="J42" i="1"/>
  <c r="I42" i="1"/>
  <c r="O41" i="1"/>
  <c r="N41" i="1"/>
  <c r="G41" i="1"/>
  <c r="F41" i="1"/>
  <c r="D41" i="1"/>
  <c r="R41" i="1"/>
  <c r="Q42" i="1"/>
  <c r="M41" i="1"/>
  <c r="L41" i="1"/>
  <c r="K41" i="1"/>
  <c r="J41" i="1"/>
  <c r="I41" i="1"/>
  <c r="H42" i="1"/>
  <c r="G42" i="1"/>
  <c r="F42" i="1"/>
  <c r="E41" i="1"/>
  <c r="D42" i="1"/>
  <c r="Q36" i="1"/>
  <c r="D36" i="1"/>
  <c r="R35" i="1"/>
  <c r="L35" i="1"/>
  <c r="I35" i="1"/>
  <c r="D35" i="1"/>
  <c r="J35" i="1"/>
  <c r="Q35" i="1"/>
  <c r="O35" i="1"/>
  <c r="N35" i="1"/>
  <c r="M35" i="1"/>
  <c r="L36" i="1"/>
  <c r="K35" i="1"/>
  <c r="J36" i="1"/>
  <c r="I36" i="1"/>
  <c r="H35" i="1"/>
  <c r="G35" i="1"/>
  <c r="F35" i="1"/>
  <c r="E35" i="1"/>
  <c r="H30" i="1"/>
  <c r="O29" i="1"/>
  <c r="N29" i="1"/>
  <c r="M29" i="1"/>
  <c r="L29" i="1"/>
  <c r="G29" i="1"/>
  <c r="E29" i="1"/>
  <c r="D29" i="1"/>
  <c r="R29" i="1"/>
  <c r="Q30" i="1"/>
  <c r="M30" i="1"/>
  <c r="L30" i="1"/>
  <c r="K29" i="1"/>
  <c r="J29" i="1"/>
  <c r="I30" i="1"/>
  <c r="H29" i="1"/>
  <c r="G30" i="1"/>
  <c r="D30" i="1"/>
  <c r="M21" i="1"/>
  <c r="L21" i="1"/>
  <c r="K21" i="1"/>
  <c r="E21" i="1"/>
  <c r="D21" i="1"/>
  <c r="R20" i="1"/>
  <c r="K20" i="1"/>
  <c r="J20" i="1"/>
  <c r="I20" i="1"/>
  <c r="H20" i="1"/>
  <c r="E20" i="1"/>
  <c r="D20" i="1"/>
  <c r="Q20" i="1"/>
  <c r="O20" i="1"/>
  <c r="M20" i="1"/>
  <c r="L20" i="1"/>
  <c r="J21" i="1"/>
  <c r="I21" i="1"/>
  <c r="H21" i="1"/>
  <c r="G20" i="1"/>
  <c r="F20" i="1"/>
  <c r="K15" i="1"/>
  <c r="J15" i="1"/>
  <c r="I15" i="1"/>
  <c r="H15" i="1"/>
  <c r="R14" i="1"/>
  <c r="Q14" i="1"/>
  <c r="O14" i="1"/>
  <c r="N14" i="1"/>
  <c r="I14" i="1"/>
  <c r="H14" i="1"/>
  <c r="G14" i="1"/>
  <c r="F14" i="1"/>
  <c r="D14" i="1"/>
  <c r="O15" i="1"/>
  <c r="M14" i="1"/>
  <c r="L14" i="1"/>
  <c r="K14" i="1"/>
  <c r="J14" i="1"/>
  <c r="G15" i="1"/>
  <c r="F15" i="1"/>
  <c r="E14" i="1"/>
  <c r="D15" i="1"/>
  <c r="F36" i="1" l="1"/>
  <c r="H41" i="1"/>
  <c r="Q41" i="1"/>
  <c r="L42" i="1"/>
  <c r="Q49" i="1"/>
  <c r="G36" i="1"/>
  <c r="F49" i="1"/>
  <c r="J50" i="1"/>
  <c r="F21" i="1"/>
  <c r="O21" i="1"/>
  <c r="L15" i="1"/>
  <c r="G21" i="1"/>
  <c r="Q29" i="1"/>
  <c r="H36" i="1"/>
  <c r="G49" i="1"/>
  <c r="E15" i="1"/>
  <c r="M15" i="1"/>
  <c r="I29" i="1"/>
  <c r="H49" i="1"/>
  <c r="I50" i="1"/>
  <c r="J30" i="1"/>
</calcChain>
</file>

<file path=xl/sharedStrings.xml><?xml version="1.0" encoding="utf-8"?>
<sst xmlns="http://schemas.openxmlformats.org/spreadsheetml/2006/main" count="122" uniqueCount="47">
  <si>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</si>
  <si>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</si>
  <si>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</si>
  <si>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</si>
  <si>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</si>
  <si>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</si>
  <si>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</si>
  <si>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</si>
  <si>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</si>
  <si>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</si>
  <si>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</si>
  <si>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</si>
  <si>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</si>
  <si>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</si>
  <si>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</si>
  <si>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</si>
  <si>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</si>
  <si>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</si>
  <si>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</si>
  <si>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</si>
  <si>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</si>
  <si>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</si>
  <si>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</si>
  <si>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</si>
  <si>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</si>
  <si>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</si>
  <si>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</si>
  <si>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</si>
  <si>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</si>
  <si>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</si>
  <si>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</si>
  <si>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</si>
  <si>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</si>
  <si>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</si>
  <si>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</si>
  <si>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</si>
  <si>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</si>
  <si>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</si>
  <si>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</si>
  <si>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</si>
  <si>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</si>
  <si>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</si>
  <si>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</si>
  <si>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</si>
  <si>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04.10.2021</t>
  </si>
  <si>
    <t>Week 40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</si>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</sst>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25" workbookViewId="0">
      <selection activeCell="O28" sqref="O2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44473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44479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88.42</v>
      </c>
      <c r="E12" s="37">
        <v>73.932100000000005</v>
      </c>
      <c r="F12" s="37">
        <v>84.82</v>
      </c>
      <c r="G12" s="37">
        <v>99.06</v>
      </c>
      <c r="H12" s="37">
        <v>104.57</v>
      </c>
      <c r="I12" s="37">
        <v>41</v>
      </c>
      <c r="J12" s="37">
        <v>111.91</v>
      </c>
      <c r="K12" s="37">
        <v>103</v>
      </c>
      <c r="L12" s="37">
        <v>107.08</v>
      </c>
      <c r="M12" s="37" t="s">
        <v>46</v>
      </c>
      <c r="N12" s="37" t="e">
        <v>#N/A</v>
      </c>
      <c r="O12" s="37" t="s">
        <v>46</v>
      </c>
      <c r="P12" s="38" t="e">
        <v>#N/A</v>
      </c>
      <c r="Q12" s="38" t="e">
        <v>#N/A</v>
      </c>
      <c r="R12" s="39">
        <v>82.919600000000003</v>
      </c>
      <c r="S12" s="20"/>
    </row>
    <row r="13" spans="1:31" x14ac:dyDescent="0.25">
      <c r="A13" s="40"/>
      <c r="B13" s="40"/>
      <c r="C13" s="41" t="s">
        <v>25</v>
      </c>
      <c r="D13" s="42">
        <v>92.58</v>
      </c>
      <c r="E13" s="43">
        <v>73.960800000000006</v>
      </c>
      <c r="F13" s="43">
        <v>87.43</v>
      </c>
      <c r="G13" s="43">
        <v>93.22</v>
      </c>
      <c r="H13" s="43">
        <v>104.69</v>
      </c>
      <c r="I13" s="43">
        <v>42</v>
      </c>
      <c r="J13" s="43">
        <v>112.01</v>
      </c>
      <c r="K13" s="43" t="s">
        <v>46</v>
      </c>
      <c r="L13" s="43">
        <v>112.54</v>
      </c>
      <c r="M13" s="43">
        <v>144.37350000000001</v>
      </c>
      <c r="N13" s="43" t="e">
        <v>#N/A</v>
      </c>
      <c r="O13" s="43">
        <v>46.505499999999998</v>
      </c>
      <c r="P13" s="44" t="e">
        <v>#N/A</v>
      </c>
      <c r="Q13" s="44" t="e">
        <v>#N/A</v>
      </c>
      <c r="R13" s="45">
        <v>88.464299999999994</v>
      </c>
      <c r="S13" s="20"/>
    </row>
    <row r="14" spans="1:31" x14ac:dyDescent="0.25">
      <c r="A14" s="40"/>
      <c r="B14" s="40"/>
      <c r="C14" s="46" t="s">
        <v>26</v>
      </c>
      <c r="D14" s="47">
        <f>D13-D12</f>
        <v>4.1599999999999966</v>
      </c>
      <c r="E14" s="48">
        <f>E12-E13</f>
        <v>-2.8700000000000614E-2</v>
      </c>
      <c r="F14" s="48">
        <f t="shared" ref="F14:R14" si="0">F12-F13</f>
        <v>-2.6100000000000136</v>
      </c>
      <c r="G14" s="48">
        <f t="shared" si="0"/>
        <v>5.8400000000000034</v>
      </c>
      <c r="H14" s="48">
        <f t="shared" si="0"/>
        <v>-0.12000000000000455</v>
      </c>
      <c r="I14" s="48">
        <f t="shared" si="0"/>
        <v>-1</v>
      </c>
      <c r="J14" s="48">
        <f t="shared" si="0"/>
        <v>-0.10000000000000853</v>
      </c>
      <c r="K14" s="48" t="e">
        <f t="shared" si="0"/>
        <v>#VALUE!</v>
      </c>
      <c r="L14" s="48">
        <f t="shared" si="0"/>
        <v>-5.460000000000008</v>
      </c>
      <c r="M14" s="48" t="e">
        <f t="shared" si="0"/>
        <v>#VALUE!</v>
      </c>
      <c r="N14" s="49" t="e">
        <f t="shared" si="0"/>
        <v>#N/A</v>
      </c>
      <c r="O14" s="48" t="e">
        <f t="shared" si="0"/>
        <v>#VALUE!</v>
      </c>
      <c r="P14" s="50"/>
      <c r="Q14" s="51" t="e">
        <f t="shared" si="0"/>
        <v>#N/A</v>
      </c>
      <c r="R14" s="52">
        <f t="shared" si="0"/>
        <v>-5.5446999999999917</v>
      </c>
      <c r="S14" s="20"/>
    </row>
    <row r="15" spans="1:31" x14ac:dyDescent="0.25">
      <c r="A15" s="53"/>
      <c r="B15" s="53"/>
      <c r="C15" s="46" t="s">
        <v>27</v>
      </c>
      <c r="D15" s="54">
        <f t="shared" ref="D15:M15" si="1">D12/$R12*100</f>
        <v>106.63341357170077</v>
      </c>
      <c r="E15" s="55">
        <f t="shared" si="1"/>
        <v>89.161187463518885</v>
      </c>
      <c r="F15" s="55">
        <f t="shared" si="1"/>
        <v>102.29185861967495</v>
      </c>
      <c r="G15" s="55">
        <f t="shared" si="1"/>
        <v>119.46512042991043</v>
      </c>
      <c r="H15" s="55">
        <f t="shared" si="1"/>
        <v>126.11011148148326</v>
      </c>
      <c r="I15" s="55">
        <f t="shared" si="1"/>
        <v>49.445486953627366</v>
      </c>
      <c r="J15" s="55">
        <f t="shared" si="1"/>
        <v>134.96205963366924</v>
      </c>
      <c r="K15" s="55">
        <f t="shared" si="1"/>
        <v>124.21671112740533</v>
      </c>
      <c r="L15" s="55">
        <f t="shared" si="1"/>
        <v>129.1371400730346</v>
      </c>
      <c r="M15" s="55" t="e">
        <f t="shared" si="1"/>
        <v>#VALUE!</v>
      </c>
      <c r="N15" s="55"/>
      <c r="O15" s="55" t="e">
        <f>O12/$R12*100</f>
        <v>#VALUE!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>
        <v>0</v>
      </c>
      <c r="Q16" s="62">
        <v>0</v>
      </c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389.17</v>
      </c>
      <c r="E18" s="37" t="s">
        <v>46</v>
      </c>
      <c r="F18" s="37">
        <v>193.6</v>
      </c>
      <c r="G18" s="37" t="s">
        <v>46</v>
      </c>
      <c r="H18" s="37">
        <v>196.68</v>
      </c>
      <c r="I18" s="37">
        <v>156</v>
      </c>
      <c r="J18" s="37">
        <v>251.47</v>
      </c>
      <c r="K18" s="37">
        <v>212</v>
      </c>
      <c r="L18" s="37">
        <v>288.25</v>
      </c>
      <c r="M18" s="37" t="s">
        <v>46</v>
      </c>
      <c r="N18" s="37" t="s">
        <v>46</v>
      </c>
      <c r="O18" s="37">
        <v>416.5752</v>
      </c>
      <c r="P18" s="38" t="e">
        <v>#N/A</v>
      </c>
      <c r="Q18" s="38" t="e">
        <v>#N/A</v>
      </c>
      <c r="R18" s="39">
        <v>215.65350000000001</v>
      </c>
      <c r="S18" s="20"/>
    </row>
    <row r="19" spans="1:19" x14ac:dyDescent="0.25">
      <c r="A19" s="40"/>
      <c r="B19" s="40"/>
      <c r="C19" s="41" t="s">
        <v>25</v>
      </c>
      <c r="D19" s="42">
        <v>404.44</v>
      </c>
      <c r="E19" s="43" t="s">
        <v>46</v>
      </c>
      <c r="F19" s="43">
        <v>198.6</v>
      </c>
      <c r="G19" s="43">
        <v>280.54000000000002</v>
      </c>
      <c r="H19" s="43">
        <v>197.74</v>
      </c>
      <c r="I19" s="43">
        <v>167</v>
      </c>
      <c r="J19" s="43">
        <v>251.49</v>
      </c>
      <c r="K19" s="43">
        <v>212</v>
      </c>
      <c r="L19" s="43">
        <v>324.93</v>
      </c>
      <c r="M19" s="43">
        <v>210.41249999999999</v>
      </c>
      <c r="N19" s="43" t="s">
        <v>46</v>
      </c>
      <c r="O19" s="43">
        <v>344.76979999999998</v>
      </c>
      <c r="P19" s="44" t="e">
        <v>#N/A</v>
      </c>
      <c r="Q19" s="44" t="e">
        <v>#N/A</v>
      </c>
      <c r="R19" s="45">
        <v>218.59639999999999</v>
      </c>
      <c r="S19" s="20"/>
    </row>
    <row r="20" spans="1:19" x14ac:dyDescent="0.25">
      <c r="A20" s="40"/>
      <c r="B20" s="40"/>
      <c r="C20" s="46" t="s">
        <v>26</v>
      </c>
      <c r="D20" s="47">
        <f>D19-D18</f>
        <v>15.269999999999982</v>
      </c>
      <c r="E20" s="49" t="e">
        <f>E19-E18</f>
        <v>#VALUE!</v>
      </c>
      <c r="F20" s="48">
        <f t="shared" ref="F20:R20" si="2">F18-F19</f>
        <v>-5</v>
      </c>
      <c r="G20" s="48" t="e">
        <f t="shared" si="2"/>
        <v>#VALUE!</v>
      </c>
      <c r="H20" s="48">
        <f t="shared" si="2"/>
        <v>-1.0600000000000023</v>
      </c>
      <c r="I20" s="48">
        <f t="shared" si="2"/>
        <v>-11</v>
      </c>
      <c r="J20" s="48">
        <f t="shared" si="2"/>
        <v>-2.0000000000010232E-2</v>
      </c>
      <c r="K20" s="48">
        <f t="shared" si="2"/>
        <v>0</v>
      </c>
      <c r="L20" s="48">
        <f t="shared" si="2"/>
        <v>-36.680000000000007</v>
      </c>
      <c r="M20" s="48" t="e">
        <f t="shared" si="2"/>
        <v>#VALUE!</v>
      </c>
      <c r="N20" s="49"/>
      <c r="O20" s="48">
        <f t="shared" si="2"/>
        <v>71.80540000000002</v>
      </c>
      <c r="P20" s="50"/>
      <c r="Q20" s="51" t="e">
        <f t="shared" si="2"/>
        <v>#N/A</v>
      </c>
      <c r="R20" s="52">
        <f t="shared" si="2"/>
        <v>-2.9428999999999803</v>
      </c>
      <c r="S20" s="20"/>
    </row>
    <row r="21" spans="1:19" x14ac:dyDescent="0.25">
      <c r="A21" s="53"/>
      <c r="B21" s="53"/>
      <c r="C21" s="46" t="s">
        <v>27</v>
      </c>
      <c r="D21" s="54">
        <f>D18/$R18*100</f>
        <v>180.46078547299257</v>
      </c>
      <c r="E21" s="67" t="e">
        <f>E18/$R18*100</f>
        <v>#VALUE!</v>
      </c>
      <c r="F21" s="55">
        <f t="shared" ref="F21:O21" si="3">F18/$R18*100</f>
        <v>89.773641512889881</v>
      </c>
      <c r="G21" s="55" t="e">
        <f t="shared" si="3"/>
        <v>#VALUE!</v>
      </c>
      <c r="H21" s="55">
        <f t="shared" si="3"/>
        <v>91.201858536958596</v>
      </c>
      <c r="I21" s="55">
        <f t="shared" si="3"/>
        <v>72.338264855427809</v>
      </c>
      <c r="J21" s="55">
        <f t="shared" si="3"/>
        <v>116.60835553329763</v>
      </c>
      <c r="K21" s="55">
        <f t="shared" si="3"/>
        <v>98.305847111222405</v>
      </c>
      <c r="L21" s="55">
        <f t="shared" si="3"/>
        <v>133.66349259344273</v>
      </c>
      <c r="M21" s="55" t="e">
        <f t="shared" si="3"/>
        <v>#VALUE!</v>
      </c>
      <c r="N21" s="55"/>
      <c r="O21" s="55">
        <f t="shared" si="3"/>
        <v>193.16876378078723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>
        <v>0</v>
      </c>
      <c r="Q22" s="72">
        <v>0</v>
      </c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4.43</v>
      </c>
      <c r="E27" s="37" t="e">
        <v>#N/A</v>
      </c>
      <c r="F27" s="37" t="s">
        <v>46</v>
      </c>
      <c r="G27" s="37">
        <v>2.37</v>
      </c>
      <c r="H27" s="37">
        <v>2.48</v>
      </c>
      <c r="I27" s="37">
        <v>2.68</v>
      </c>
      <c r="J27" s="37">
        <v>2.91</v>
      </c>
      <c r="K27" s="37" t="e">
        <v>#N/A</v>
      </c>
      <c r="L27" s="37">
        <v>2.41</v>
      </c>
      <c r="M27" s="37" t="s">
        <v>46</v>
      </c>
      <c r="N27" s="37" t="e">
        <v>#N/A</v>
      </c>
      <c r="O27" s="37" t="e">
        <v>#N/A</v>
      </c>
      <c r="P27" s="38" t="e">
        <v>#N/A</v>
      </c>
      <c r="Q27" s="38">
        <v>2.6810999999999998</v>
      </c>
      <c r="R27" s="39">
        <v>2.7061000000000002</v>
      </c>
      <c r="S27" s="20"/>
    </row>
    <row r="28" spans="1:19" x14ac:dyDescent="0.25">
      <c r="A28" s="40"/>
      <c r="B28" s="40"/>
      <c r="C28" s="41" t="s">
        <v>25</v>
      </c>
      <c r="D28" s="42" t="s">
        <v>46</v>
      </c>
      <c r="E28" s="75" t="e">
        <v>#N/A</v>
      </c>
      <c r="F28" s="76" t="s">
        <v>46</v>
      </c>
      <c r="G28" s="76">
        <v>2.41</v>
      </c>
      <c r="H28" s="76">
        <v>2.48</v>
      </c>
      <c r="I28" s="76">
        <v>2.67</v>
      </c>
      <c r="J28" s="76">
        <v>2.91</v>
      </c>
      <c r="K28" s="76" t="e">
        <v>#N/A</v>
      </c>
      <c r="L28" s="76">
        <v>2.36</v>
      </c>
      <c r="M28" s="76" t="s">
        <v>46</v>
      </c>
      <c r="N28" s="76" t="e">
        <v>#N/A</v>
      </c>
      <c r="O28" s="76" t="e">
        <v>#N/A</v>
      </c>
      <c r="P28" s="77" t="e">
        <v>#N/A</v>
      </c>
      <c r="Q28" s="77">
        <v>2.7503000000000002</v>
      </c>
      <c r="R28" s="45">
        <v>2.7147999999999999</v>
      </c>
      <c r="S28" s="20"/>
    </row>
    <row r="29" spans="1:19" x14ac:dyDescent="0.25">
      <c r="A29" s="40"/>
      <c r="B29" s="40"/>
      <c r="C29" s="46" t="s">
        <v>26</v>
      </c>
      <c r="D29" s="47" t="e">
        <f>D28-D27</f>
        <v>#VALUE!</v>
      </c>
      <c r="E29" s="49" t="e">
        <f>E27-E28</f>
        <v>#N/A</v>
      </c>
      <c r="F29" s="48"/>
      <c r="G29" s="48">
        <f t="shared" ref="G29:R29" si="4">G27-G28</f>
        <v>-4.0000000000000036E-2</v>
      </c>
      <c r="H29" s="48">
        <f t="shared" si="4"/>
        <v>0</v>
      </c>
      <c r="I29" s="48">
        <f t="shared" si="4"/>
        <v>1.0000000000000231E-2</v>
      </c>
      <c r="J29" s="48">
        <f t="shared" si="4"/>
        <v>0</v>
      </c>
      <c r="K29" s="48" t="e">
        <f t="shared" si="4"/>
        <v>#N/A</v>
      </c>
      <c r="L29" s="48">
        <f t="shared" si="4"/>
        <v>5.0000000000000266E-2</v>
      </c>
      <c r="M29" s="48" t="e">
        <f t="shared" si="4"/>
        <v>#VALUE!</v>
      </c>
      <c r="N29" s="49" t="e">
        <f t="shared" si="4"/>
        <v>#N/A</v>
      </c>
      <c r="O29" s="49" t="e">
        <f t="shared" si="4"/>
        <v>#N/A</v>
      </c>
      <c r="P29" s="51"/>
      <c r="Q29" s="50">
        <f t="shared" si="4"/>
        <v>-6.9200000000000372E-2</v>
      </c>
      <c r="R29" s="52">
        <f t="shared" si="4"/>
        <v>-8.699999999999708E-3</v>
      </c>
      <c r="S29" s="20"/>
    </row>
    <row r="30" spans="1:19" x14ac:dyDescent="0.25">
      <c r="A30" s="53"/>
      <c r="B30" s="53"/>
      <c r="C30" s="46" t="s">
        <v>27</v>
      </c>
      <c r="D30" s="54">
        <f>D27/$R27*100</f>
        <v>163.70422379069507</v>
      </c>
      <c r="E30" s="67"/>
      <c r="F30" s="55"/>
      <c r="G30" s="55">
        <f>G27/$R27*100</f>
        <v>87.579912050552451</v>
      </c>
      <c r="H30" s="55">
        <f>H27/$R27*100</f>
        <v>91.644802483278511</v>
      </c>
      <c r="I30" s="55">
        <f>I27/$R27*100</f>
        <v>99.035512360962272</v>
      </c>
      <c r="J30" s="55">
        <f>J27/$R27*100</f>
        <v>107.53482872029858</v>
      </c>
      <c r="K30" s="55"/>
      <c r="L30" s="55">
        <f>L27/$R27*100</f>
        <v>89.058054026089209</v>
      </c>
      <c r="M30" s="55" t="e">
        <f>M27/$R27*100</f>
        <v>#VALUE!</v>
      </c>
      <c r="N30" s="55"/>
      <c r="O30" s="55"/>
      <c r="P30" s="56"/>
      <c r="Q30" s="56">
        <f>Q27/$R27*100</f>
        <v>99.076161265289514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>
        <v>0</v>
      </c>
      <c r="F31" s="60">
        <v>0</v>
      </c>
      <c r="G31" s="60">
        <v>21.56</v>
      </c>
      <c r="H31" s="60">
        <v>7.03</v>
      </c>
      <c r="I31" s="60">
        <v>47.86</v>
      </c>
      <c r="J31" s="60">
        <v>8.33</v>
      </c>
      <c r="K31" s="60">
        <v>0</v>
      </c>
      <c r="L31" s="60">
        <v>4.76</v>
      </c>
      <c r="M31" s="60">
        <v>0</v>
      </c>
      <c r="N31" s="60">
        <v>0</v>
      </c>
      <c r="O31" s="60">
        <v>0</v>
      </c>
      <c r="P31" s="61">
        <v>0</v>
      </c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 t="e">
        <v>#N/A</v>
      </c>
      <c r="F33" s="37">
        <v>5.0599999999999996</v>
      </c>
      <c r="G33" s="37">
        <v>2.04</v>
      </c>
      <c r="H33" s="37" t="e">
        <v>#N/A</v>
      </c>
      <c r="I33" s="37" t="s">
        <v>46</v>
      </c>
      <c r="J33" s="37" t="s">
        <v>46</v>
      </c>
      <c r="K33" s="37" t="e">
        <v>#N/A</v>
      </c>
      <c r="L33" s="37">
        <v>2.13</v>
      </c>
      <c r="M33" s="37" t="e">
        <v>#N/A</v>
      </c>
      <c r="N33" s="37" t="e">
        <v>#N/A</v>
      </c>
      <c r="O33" s="37" t="e">
        <v>#N/A</v>
      </c>
      <c r="P33" s="38" t="e">
        <v>#N/A</v>
      </c>
      <c r="Q33" s="38">
        <v>2.0823</v>
      </c>
      <c r="R33" s="39">
        <v>3.3205</v>
      </c>
      <c r="S33" s="20"/>
    </row>
    <row r="34" spans="1:19" x14ac:dyDescent="0.25">
      <c r="A34" s="40"/>
      <c r="B34" s="40"/>
      <c r="C34" s="41" t="s">
        <v>25</v>
      </c>
      <c r="D34" s="42">
        <v>4.24</v>
      </c>
      <c r="E34" s="43" t="e">
        <v>#N/A</v>
      </c>
      <c r="F34" s="43">
        <v>5.32</v>
      </c>
      <c r="G34" s="43">
        <v>2.0499999999999998</v>
      </c>
      <c r="H34" s="43" t="e">
        <v>#N/A</v>
      </c>
      <c r="I34" s="43" t="s">
        <v>46</v>
      </c>
      <c r="J34" s="43">
        <v>2.87</v>
      </c>
      <c r="K34" s="43" t="e">
        <v>#N/A</v>
      </c>
      <c r="L34" s="43">
        <v>2.1</v>
      </c>
      <c r="M34" s="43" t="e">
        <v>#N/A</v>
      </c>
      <c r="N34" s="43" t="e">
        <v>#N/A</v>
      </c>
      <c r="O34" s="43" t="e">
        <v>#N/A</v>
      </c>
      <c r="P34" s="44" t="e">
        <v>#N/A</v>
      </c>
      <c r="Q34" s="44">
        <v>2.2545000000000002</v>
      </c>
      <c r="R34" s="45">
        <v>3.4180999999999999</v>
      </c>
      <c r="S34" s="20"/>
    </row>
    <row r="35" spans="1:19" x14ac:dyDescent="0.25">
      <c r="A35" s="40"/>
      <c r="B35" s="40"/>
      <c r="C35" s="46" t="s">
        <v>26</v>
      </c>
      <c r="D35" s="47">
        <f>D34-D33</f>
        <v>4.9999999999999822E-2</v>
      </c>
      <c r="E35" s="49" t="e">
        <f>E33-E34</f>
        <v>#N/A</v>
      </c>
      <c r="F35" s="48">
        <f t="shared" ref="F35:R35" si="5">F33-F34</f>
        <v>-0.26000000000000068</v>
      </c>
      <c r="G35" s="48">
        <f t="shared" si="5"/>
        <v>-9.9999999999997868E-3</v>
      </c>
      <c r="H35" s="48" t="e">
        <f t="shared" si="5"/>
        <v>#N/A</v>
      </c>
      <c r="I35" s="48" t="e">
        <f t="shared" si="5"/>
        <v>#VALUE!</v>
      </c>
      <c r="J35" s="48" t="e">
        <f t="shared" si="5"/>
        <v>#VALUE!</v>
      </c>
      <c r="K35" s="48" t="e">
        <f t="shared" si="5"/>
        <v>#N/A</v>
      </c>
      <c r="L35" s="48">
        <f t="shared" si="5"/>
        <v>2.9999999999999805E-2</v>
      </c>
      <c r="M35" s="49" t="e">
        <f t="shared" si="5"/>
        <v>#N/A</v>
      </c>
      <c r="N35" s="49" t="e">
        <f t="shared" si="5"/>
        <v>#N/A</v>
      </c>
      <c r="O35" s="49" t="e">
        <f t="shared" si="5"/>
        <v>#N/A</v>
      </c>
      <c r="P35" s="51"/>
      <c r="Q35" s="50">
        <f t="shared" si="5"/>
        <v>-0.17220000000000013</v>
      </c>
      <c r="R35" s="52">
        <f t="shared" si="5"/>
        <v>-9.7599999999999909E-2</v>
      </c>
      <c r="S35" s="20"/>
    </row>
    <row r="36" spans="1:19" x14ac:dyDescent="0.25">
      <c r="A36" s="53"/>
      <c r="B36" s="53"/>
      <c r="C36" s="46" t="s">
        <v>27</v>
      </c>
      <c r="D36" s="54">
        <f>D33/$R33*100</f>
        <v>126.18581538924862</v>
      </c>
      <c r="E36" s="67"/>
      <c r="F36" s="55">
        <f>F33/$R33*100</f>
        <v>152.38668875169401</v>
      </c>
      <c r="G36" s="55">
        <f>G33/$R33*100</f>
        <v>61.436530642975448</v>
      </c>
      <c r="H36" s="55" t="e">
        <f>H33/$R33*100</f>
        <v>#N/A</v>
      </c>
      <c r="I36" s="55" t="e">
        <f>I33/$R33*100</f>
        <v>#VALUE!</v>
      </c>
      <c r="J36" s="55" t="e">
        <f>J33/$R33*100</f>
        <v>#VALUE!</v>
      </c>
      <c r="K36" s="55"/>
      <c r="L36" s="55">
        <f>L33/$R33*100</f>
        <v>64.14696581840083</v>
      </c>
      <c r="M36" s="55"/>
      <c r="N36" s="55"/>
      <c r="O36" s="55"/>
      <c r="P36" s="56"/>
      <c r="Q36" s="56">
        <f>Q33/$R33*100</f>
        <v>62.710435175425395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>
        <v>0</v>
      </c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>
        <v>0</v>
      </c>
      <c r="L37" s="60">
        <v>3.73</v>
      </c>
      <c r="M37" s="60">
        <v>0</v>
      </c>
      <c r="N37" s="60">
        <v>0</v>
      </c>
      <c r="O37" s="60">
        <v>0</v>
      </c>
      <c r="P37" s="61">
        <v>0</v>
      </c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 t="e">
        <v>#N/A</v>
      </c>
      <c r="F39" s="37">
        <v>2.66</v>
      </c>
      <c r="G39" s="37">
        <v>2.1</v>
      </c>
      <c r="H39" s="37" t="e">
        <v>#N/A</v>
      </c>
      <c r="I39" s="37">
        <v>2.62</v>
      </c>
      <c r="J39" s="37">
        <v>2.83</v>
      </c>
      <c r="K39" s="37" t="e">
        <v>#N/A</v>
      </c>
      <c r="L39" s="37">
        <v>2.02</v>
      </c>
      <c r="M39" s="37" t="e">
        <v>#N/A</v>
      </c>
      <c r="N39" s="37" t="e">
        <v>#N/A</v>
      </c>
      <c r="O39" s="37" t="e">
        <v>#N/A</v>
      </c>
      <c r="P39" s="38" t="e">
        <v>#N/A</v>
      </c>
      <c r="Q39" s="38" t="s">
        <v>46</v>
      </c>
      <c r="R39" s="39">
        <v>2.5630999999999999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 t="e">
        <v>#N/A</v>
      </c>
      <c r="F40" s="43">
        <v>2.75</v>
      </c>
      <c r="G40" s="43">
        <v>2.0699999999999998</v>
      </c>
      <c r="H40" s="43" t="e">
        <v>#N/A</v>
      </c>
      <c r="I40" s="43">
        <v>2.6</v>
      </c>
      <c r="J40" s="43">
        <v>2.83</v>
      </c>
      <c r="K40" s="43" t="e">
        <v>#N/A</v>
      </c>
      <c r="L40" s="43">
        <v>1.96</v>
      </c>
      <c r="M40" s="43" t="e">
        <v>#N/A</v>
      </c>
      <c r="N40" s="43" t="e">
        <v>#N/A</v>
      </c>
      <c r="O40" s="43" t="e">
        <v>#N/A</v>
      </c>
      <c r="P40" s="44" t="e">
        <v>#N/A</v>
      </c>
      <c r="Q40" s="44">
        <v>2.3921999999999999</v>
      </c>
      <c r="R40" s="45">
        <v>2.5808</v>
      </c>
      <c r="S40" s="20"/>
    </row>
    <row r="41" spans="1:19" x14ac:dyDescent="0.25">
      <c r="A41" s="40"/>
      <c r="B41" s="40"/>
      <c r="C41" s="46" t="s">
        <v>26</v>
      </c>
      <c r="D41" s="47">
        <f>D40-D39</f>
        <v>0</v>
      </c>
      <c r="E41" s="49" t="e">
        <f>E39-E40</f>
        <v>#N/A</v>
      </c>
      <c r="F41" s="48">
        <f t="shared" ref="F41:R41" si="6">F39-F40</f>
        <v>-8.9999999999999858E-2</v>
      </c>
      <c r="G41" s="48">
        <f t="shared" si="6"/>
        <v>3.0000000000000249E-2</v>
      </c>
      <c r="H41" s="48" t="e">
        <f t="shared" si="6"/>
        <v>#N/A</v>
      </c>
      <c r="I41" s="48">
        <f t="shared" si="6"/>
        <v>2.0000000000000018E-2</v>
      </c>
      <c r="J41" s="48">
        <f t="shared" si="6"/>
        <v>0</v>
      </c>
      <c r="K41" s="48" t="e">
        <f t="shared" si="6"/>
        <v>#N/A</v>
      </c>
      <c r="L41" s="48">
        <f t="shared" si="6"/>
        <v>6.0000000000000053E-2</v>
      </c>
      <c r="M41" s="49" t="e">
        <f t="shared" si="6"/>
        <v>#N/A</v>
      </c>
      <c r="N41" s="49" t="e">
        <f t="shared" si="6"/>
        <v>#N/A</v>
      </c>
      <c r="O41" s="49" t="e">
        <f t="shared" si="6"/>
        <v>#N/A</v>
      </c>
      <c r="P41" s="51"/>
      <c r="Q41" s="50" t="e">
        <f t="shared" si="6"/>
        <v>#VALUE!</v>
      </c>
      <c r="R41" s="52">
        <f t="shared" si="6"/>
        <v>-1.7700000000000049E-2</v>
      </c>
      <c r="S41" s="20"/>
    </row>
    <row r="42" spans="1:19" x14ac:dyDescent="0.25">
      <c r="A42" s="53"/>
      <c r="B42" s="53"/>
      <c r="C42" s="46" t="s">
        <v>27</v>
      </c>
      <c r="D42" s="54">
        <f>D39/$R39*100</f>
        <v>109.24271390113533</v>
      </c>
      <c r="E42" s="67"/>
      <c r="F42" s="55">
        <f>F39/$R39*100</f>
        <v>103.78057820607857</v>
      </c>
      <c r="G42" s="55">
        <f>G39/$R39*100</f>
        <v>81.93203542585151</v>
      </c>
      <c r="H42" s="55" t="e">
        <f>H39/$R39*100</f>
        <v>#N/A</v>
      </c>
      <c r="I42" s="55">
        <f>I39/$R39*100</f>
        <v>102.21996800749093</v>
      </c>
      <c r="J42" s="55">
        <f>J39/$R39*100</f>
        <v>110.41317155007609</v>
      </c>
      <c r="K42" s="55"/>
      <c r="L42" s="55">
        <f>L39/$R39*100</f>
        <v>78.810815028676217</v>
      </c>
      <c r="M42" s="55"/>
      <c r="N42" s="55"/>
      <c r="O42" s="55"/>
      <c r="P42" s="56"/>
      <c r="Q42" s="56" t="e">
        <f>Q39/$R39*100</f>
        <v>#VALUE!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>
        <v>0</v>
      </c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>
        <v>0</v>
      </c>
      <c r="L43" s="70">
        <v>3.73</v>
      </c>
      <c r="M43" s="70">
        <v>0</v>
      </c>
      <c r="N43" s="70">
        <v>0</v>
      </c>
      <c r="O43" s="70">
        <v>0</v>
      </c>
      <c r="P43" s="71">
        <v>0</v>
      </c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632</v>
      </c>
      <c r="E47" s="81" t="e">
        <v>#N/A</v>
      </c>
      <c r="F47" s="82">
        <v>486</v>
      </c>
      <c r="G47" s="82" t="e">
        <v>#N/A</v>
      </c>
      <c r="H47" s="82" t="e">
        <v>#N/A</v>
      </c>
      <c r="I47" s="82">
        <v>595</v>
      </c>
      <c r="J47" s="82">
        <v>505.37</v>
      </c>
      <c r="K47" s="81">
        <v>492.95</v>
      </c>
      <c r="L47" s="81" t="e">
        <v>#N/A</v>
      </c>
      <c r="M47" s="81" t="e">
        <v>#N/A</v>
      </c>
      <c r="N47" s="81" t="e">
        <v>#N/A</v>
      </c>
      <c r="O47" s="81" t="e">
        <v>#N/A</v>
      </c>
      <c r="P47" s="81" t="s">
        <v>46</v>
      </c>
      <c r="Q47" s="81" t="e">
        <v>#N/A</v>
      </c>
      <c r="R47" s="83">
        <v>536.41700000000003</v>
      </c>
      <c r="S47" s="20"/>
    </row>
    <row r="48" spans="1:19" x14ac:dyDescent="0.25">
      <c r="A48" s="40"/>
      <c r="B48" s="40"/>
      <c r="C48" s="84" t="s">
        <v>25</v>
      </c>
      <c r="D48" s="85">
        <v>632</v>
      </c>
      <c r="E48" s="86" t="e">
        <v>#N/A</v>
      </c>
      <c r="F48" s="86">
        <v>482</v>
      </c>
      <c r="G48" s="86" t="e">
        <v>#N/A</v>
      </c>
      <c r="H48" s="86" t="e">
        <v>#N/A</v>
      </c>
      <c r="I48" s="86">
        <v>586</v>
      </c>
      <c r="J48" s="86">
        <v>519.20000000000005</v>
      </c>
      <c r="K48" s="86" t="s">
        <v>46</v>
      </c>
      <c r="L48" s="86" t="e">
        <v>#N/A</v>
      </c>
      <c r="M48" s="86" t="e">
        <v>#N/A</v>
      </c>
      <c r="N48" s="86" t="e">
        <v>#N/A</v>
      </c>
      <c r="O48" s="86" t="e">
        <v>#N/A</v>
      </c>
      <c r="P48" s="86">
        <v>422.62</v>
      </c>
      <c r="Q48" s="87" t="e">
        <v>#N/A</v>
      </c>
      <c r="R48" s="88">
        <v>535.42529999999999</v>
      </c>
      <c r="S48" s="20"/>
    </row>
    <row r="49" spans="1:19" x14ac:dyDescent="0.25">
      <c r="A49" s="40"/>
      <c r="B49" s="40"/>
      <c r="C49" s="46" t="s">
        <v>26</v>
      </c>
      <c r="D49" s="47">
        <f>D47-D48</f>
        <v>0</v>
      </c>
      <c r="E49" s="49" t="e">
        <f>E47-E48</f>
        <v>#N/A</v>
      </c>
      <c r="F49" s="48">
        <f t="shared" ref="F49:R49" si="7">F47-F48</f>
        <v>4</v>
      </c>
      <c r="G49" s="48" t="e">
        <f t="shared" si="7"/>
        <v>#N/A</v>
      </c>
      <c r="H49" s="48" t="e">
        <f t="shared" si="7"/>
        <v>#N/A</v>
      </c>
      <c r="I49" s="48">
        <f t="shared" si="7"/>
        <v>9</v>
      </c>
      <c r="J49" s="48">
        <f t="shared" si="7"/>
        <v>-13.830000000000041</v>
      </c>
      <c r="K49" s="48" t="e">
        <f t="shared" si="7"/>
        <v>#VALUE!</v>
      </c>
      <c r="L49" s="48"/>
      <c r="M49" s="48"/>
      <c r="N49" s="48"/>
      <c r="O49" s="48"/>
      <c r="P49" s="48" t="e">
        <f t="shared" ref="P49" si="8">P47-P48</f>
        <v>#VALUE!</v>
      </c>
      <c r="Q49" s="51" t="e">
        <f t="shared" si="7"/>
        <v>#N/A</v>
      </c>
      <c r="R49" s="52">
        <f t="shared" si="7"/>
        <v>0.99170000000003711</v>
      </c>
      <c r="S49" s="20"/>
    </row>
    <row r="50" spans="1:19" x14ac:dyDescent="0.25">
      <c r="A50" s="53"/>
      <c r="B50" s="53"/>
      <c r="C50" s="46" t="s">
        <v>27</v>
      </c>
      <c r="D50" s="54">
        <f>D47/$R47*100</f>
        <v>117.81878650378343</v>
      </c>
      <c r="E50" s="55"/>
      <c r="F50" s="55">
        <f t="shared" ref="F50:Q50" si="9">F47/$R47*100</f>
        <v>90.601155444365105</v>
      </c>
      <c r="G50" s="55" t="e">
        <f t="shared" si="9"/>
        <v>#N/A</v>
      </c>
      <c r="H50" s="55" t="e">
        <f t="shared" si="9"/>
        <v>#N/A</v>
      </c>
      <c r="I50" s="55">
        <f t="shared" si="9"/>
        <v>110.92116767365687</v>
      </c>
      <c r="J50" s="55">
        <f t="shared" si="9"/>
        <v>94.212152113001636</v>
      </c>
      <c r="K50" s="55">
        <f t="shared" si="9"/>
        <v>91.896789251645643</v>
      </c>
      <c r="L50" s="55" t="e">
        <f t="shared" si="9"/>
        <v>#N/A</v>
      </c>
      <c r="M50" s="55" t="e">
        <f t="shared" si="9"/>
        <v>#N/A</v>
      </c>
      <c r="N50" s="55" t="e">
        <f t="shared" si="9"/>
        <v>#N/A</v>
      </c>
      <c r="O50" s="55" t="e">
        <f t="shared" si="9"/>
        <v>#N/A</v>
      </c>
      <c r="P50" s="55" t="e">
        <f t="shared" si="9"/>
        <v>#VALUE!</v>
      </c>
      <c r="Q50" s="56" t="e">
        <f t="shared" si="9"/>
        <v>#N/A</v>
      </c>
      <c r="R50" s="78"/>
      <c r="S50" s="20"/>
    </row>
    <row r="51" spans="1:19" ht="13.8" thickBot="1" x14ac:dyDescent="0.3">
      <c r="C51" s="68" t="s">
        <v>29</v>
      </c>
      <c r="D51" s="69">
        <v>7.53</v>
      </c>
      <c r="E51" s="70">
        <v>0</v>
      </c>
      <c r="F51" s="70">
        <v>8.1999999999999993</v>
      </c>
      <c r="G51" s="70">
        <v>0</v>
      </c>
      <c r="H51" s="70">
        <v>0</v>
      </c>
      <c r="I51" s="70">
        <v>31.16</v>
      </c>
      <c r="J51" s="70">
        <v>15.8</v>
      </c>
      <c r="K51" s="70">
        <v>36.97</v>
      </c>
      <c r="L51" s="70">
        <v>0</v>
      </c>
      <c r="M51" s="70">
        <v>0</v>
      </c>
      <c r="N51" s="70">
        <v>0</v>
      </c>
      <c r="O51" s="70">
        <v>0</v>
      </c>
      <c r="P51" s="71">
        <v>0.34</v>
      </c>
      <c r="Q51" s="72">
        <v>0</v>
      </c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2021-10-14T14:11:40Z</dcterms:created>
  <dcterms:modified xsi:type="dcterms:W3CDTF">2021-10-14T14:51:18Z</dcterms:modified>
</cp:coreProperties>
</file>