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1\"/>
    </mc:Choice>
  </mc:AlternateContent>
  <bookViews>
    <workbookView xWindow="0" yWindow="0" windowWidth="23040" windowHeight="8760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Bovine'!$C$1:$S$51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9" i="1" l="1"/>
  <c r="K49" i="1"/>
  <c r="D49" i="1"/>
  <c r="R49" i="1"/>
  <c r="Q50" i="1"/>
  <c r="P50" i="1"/>
  <c r="O50" i="1"/>
  <c r="N50" i="1"/>
  <c r="M50" i="1"/>
  <c r="L50" i="1"/>
  <c r="K50" i="1"/>
  <c r="J49" i="1"/>
  <c r="I49" i="1"/>
  <c r="H50" i="1"/>
  <c r="G50" i="1"/>
  <c r="F50" i="1"/>
  <c r="E49" i="1"/>
  <c r="D50" i="1"/>
  <c r="J42" i="1"/>
  <c r="I42" i="1"/>
  <c r="O41" i="1"/>
  <c r="N41" i="1"/>
  <c r="G41" i="1"/>
  <c r="F41" i="1"/>
  <c r="D41" i="1"/>
  <c r="R41" i="1"/>
  <c r="Q42" i="1"/>
  <c r="M41" i="1"/>
  <c r="L41" i="1"/>
  <c r="K41" i="1"/>
  <c r="J41" i="1"/>
  <c r="I41" i="1"/>
  <c r="H42" i="1"/>
  <c r="G42" i="1"/>
  <c r="F42" i="1"/>
  <c r="E41" i="1"/>
  <c r="D42" i="1"/>
  <c r="Q36" i="1"/>
  <c r="D36" i="1"/>
  <c r="R35" i="1"/>
  <c r="L35" i="1"/>
  <c r="I35" i="1"/>
  <c r="D35" i="1"/>
  <c r="J35" i="1"/>
  <c r="Q35" i="1"/>
  <c r="O35" i="1"/>
  <c r="N35" i="1"/>
  <c r="M35" i="1"/>
  <c r="L36" i="1"/>
  <c r="K35" i="1"/>
  <c r="J36" i="1"/>
  <c r="I36" i="1"/>
  <c r="H35" i="1"/>
  <c r="G35" i="1"/>
  <c r="F35" i="1"/>
  <c r="E35" i="1"/>
  <c r="H30" i="1"/>
  <c r="O29" i="1"/>
  <c r="N29" i="1"/>
  <c r="M29" i="1"/>
  <c r="L29" i="1"/>
  <c r="G29" i="1"/>
  <c r="E29" i="1"/>
  <c r="D29" i="1"/>
  <c r="R29" i="1"/>
  <c r="Q30" i="1"/>
  <c r="M30" i="1"/>
  <c r="L30" i="1"/>
  <c r="K29" i="1"/>
  <c r="J29" i="1"/>
  <c r="I30" i="1"/>
  <c r="H29" i="1"/>
  <c r="G30" i="1"/>
  <c r="D30" i="1"/>
  <c r="M21" i="1"/>
  <c r="L21" i="1"/>
  <c r="K21" i="1"/>
  <c r="E21" i="1"/>
  <c r="D21" i="1"/>
  <c r="R20" i="1"/>
  <c r="K20" i="1"/>
  <c r="J20" i="1"/>
  <c r="I20" i="1"/>
  <c r="H20" i="1"/>
  <c r="E20" i="1"/>
  <c r="D20" i="1"/>
  <c r="Q20" i="1"/>
  <c r="O20" i="1"/>
  <c r="M20" i="1"/>
  <c r="L20" i="1"/>
  <c r="J21" i="1"/>
  <c r="I21" i="1"/>
  <c r="H21" i="1"/>
  <c r="G20" i="1"/>
  <c r="F20" i="1"/>
  <c r="K15" i="1"/>
  <c r="J15" i="1"/>
  <c r="I15" i="1"/>
  <c r="H15" i="1"/>
  <c r="R14" i="1"/>
  <c r="Q14" i="1"/>
  <c r="O14" i="1"/>
  <c r="N14" i="1"/>
  <c r="I14" i="1"/>
  <c r="H14" i="1"/>
  <c r="G14" i="1"/>
  <c r="F14" i="1"/>
  <c r="D14" i="1"/>
  <c r="O15" i="1"/>
  <c r="M14" i="1"/>
  <c r="L14" i="1"/>
  <c r="K14" i="1"/>
  <c r="J14" i="1"/>
  <c r="G15" i="1"/>
  <c r="F15" i="1"/>
  <c r="E14" i="1"/>
  <c r="D15" i="1"/>
  <c r="F36" i="1" l="1"/>
  <c r="H41" i="1"/>
  <c r="Q41" i="1"/>
  <c r="L42" i="1"/>
  <c r="Q49" i="1"/>
  <c r="G36" i="1"/>
  <c r="F49" i="1"/>
  <c r="J50" i="1"/>
  <c r="F21" i="1"/>
  <c r="O21" i="1"/>
  <c r="L15" i="1"/>
  <c r="G21" i="1"/>
  <c r="Q29" i="1"/>
  <c r="H36" i="1"/>
  <c r="G49" i="1"/>
  <c r="E15" i="1"/>
  <c r="M15" i="1"/>
  <c r="I29" i="1"/>
  <c r="H49" i="1"/>
  <c r="I50" i="1"/>
  <c r="J30" i="1"/>
</calcChain>
</file>

<file path=xl/sharedStrings.xml><?xml version="1.0" encoding="utf-8"?>
<sst xmlns="http://schemas.openxmlformats.org/spreadsheetml/2006/main" count="122" uniqueCount="47">
  <si>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</si>
  <si>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</si>
  <si>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</si>
  <si>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</si>
  <si>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</si>
  <si>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</si>
  <si>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VEAUX8J-4SEM</t>
  </si>
  <si>
    <t>DAIRY MALE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</si>
  <si>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</si>
  <si>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</si>
  <si>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</si>
  <si>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</si>
  <si>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</si>
  <si>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</si>
  <si>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</si>
  <si>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</si>
  <si>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</si>
  <si>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</si>
  <si>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</si>
  <si>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</si>
  <si>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SI</t>
  </si>
  <si>
    <t>SE</t>
  </si>
  <si>
    <t>EU</t>
  </si>
  <si>
    <t>Male Calves Dairy type</t>
  </si>
  <si>
    <t>Market Price € / head</t>
  </si>
  <si>
    <t>Previous week market price</t>
  </si>
  <si>
    <t>Difference with previous week</t>
  </si>
  <si>
    <t>% of EU average</t>
  </si>
  <si>
    <t>BEEF MALE</t>
  </si>
  <si>
    <t>Coefficient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</si>
  <si>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</si>
  <si>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</si>
  <si>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</si>
  <si>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</si>
  <si>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</si>
  <si>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</si>
  <si>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</si>
  <si>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</si>
  <si>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</si>
  <si>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</si>
  <si>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</si>
  <si>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</si>
  <si>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</si>
  <si>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</si>
  <si>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04.10.2021</t>
  </si>
  <si>
    <t>Week 40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</si>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</sst>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dd/mm/yyyy;@"/>
    <numFmt numFmtId="165" formatCode="d/mm/yyyy;@"/>
    <numFmt numFmtId="166" formatCode="#,##0.00_ ;\-#,##0.00\ "/>
  </numFmts>
  <fonts count="22" x14ac:knownFonts="1">
    <font>
      <sz val="10"/>
      <name val="Arial"/>
    </font>
    <font>
      <sz val="10"/>
      <color theme="0"/>
      <name val="Arial"/>
      <family val="2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i/>
      <sz val="9"/>
      <color theme="0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/>
    <xf numFmtId="0" fontId="2" fillId="0" borderId="0"/>
    <xf numFmtId="0" fontId="11" fillId="0" borderId="0"/>
    <xf numFmtId="0" fontId="2" fillId="0" borderId="0"/>
    <xf numFmtId="43" fontId="17" fillId="0" borderId="0" applyFont="0" applyFill="0" applyBorder="0" applyAlignment="0" applyProtection="0"/>
  </cellStyleXfs>
  <cellXfs count="89">
    <xf numFmtId="0" fontId="0" fillId="0" borderId="0" xfId="0"/>
    <xf numFmtId="0" fontId="1" fillId="0" borderId="0" xfId="0" applyFont="1"/>
    <xf numFmtId="0" fontId="3" fillId="2" borderId="0" xfId="1" applyFont="1" applyFill="1" applyAlignment="1" applyProtection="1">
      <alignment horizontal="left" vertical="center" indent="1"/>
      <protection locked="0"/>
    </xf>
    <xf numFmtId="2" fontId="4" fillId="2" borderId="0" xfId="1" applyNumberFormat="1" applyFont="1" applyFill="1" applyAlignment="1" applyProtection="1">
      <alignment vertical="center"/>
      <protection locked="0"/>
    </xf>
    <xf numFmtId="2" fontId="4" fillId="2" borderId="0" xfId="1" applyNumberFormat="1" applyFont="1" applyFill="1" applyAlignment="1" applyProtection="1">
      <alignment vertical="center"/>
    </xf>
    <xf numFmtId="0" fontId="5" fillId="2" borderId="0" xfId="1" applyFont="1" applyFill="1" applyAlignment="1" applyProtection="1">
      <alignment horizontal="right" vertical="center" indent="1"/>
      <protection locked="0"/>
    </xf>
    <xf numFmtId="0" fontId="1" fillId="3" borderId="0" xfId="0" applyFont="1" applyFill="1"/>
    <xf numFmtId="0" fontId="3" fillId="3" borderId="0" xfId="1" applyFont="1" applyFill="1" applyAlignment="1" applyProtection="1">
      <alignment horizontal="left" vertical="center" indent="1"/>
      <protection locked="0"/>
    </xf>
    <xf numFmtId="2" fontId="4" fillId="3" borderId="0" xfId="1" applyNumberFormat="1" applyFont="1" applyFill="1" applyAlignment="1" applyProtection="1">
      <alignment vertical="center"/>
      <protection locked="0"/>
    </xf>
    <xf numFmtId="2" fontId="4" fillId="3" borderId="0" xfId="1" applyNumberFormat="1" applyFont="1" applyFill="1" applyAlignment="1" applyProtection="1">
      <alignment vertical="center"/>
    </xf>
    <xf numFmtId="16" fontId="6" fillId="0" borderId="0" xfId="1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2" applyFont="1"/>
    <xf numFmtId="0" fontId="13" fillId="4" borderId="0" xfId="3" applyFont="1" applyFill="1" applyAlignment="1">
      <alignment horizontal="center"/>
    </xf>
    <xf numFmtId="0" fontId="2" fillId="0" borderId="0" xfId="3"/>
    <xf numFmtId="165" fontId="2" fillId="0" borderId="0" xfId="3" applyNumberFormat="1"/>
    <xf numFmtId="0" fontId="1" fillId="0" borderId="0" xfId="0" applyFont="1" applyAlignment="1">
      <alignment vertical="center"/>
    </xf>
    <xf numFmtId="0" fontId="14" fillId="4" borderId="1" xfId="3" applyFont="1" applyFill="1" applyBorder="1" applyAlignment="1">
      <alignment horizontal="left" vertical="center"/>
    </xf>
    <xf numFmtId="0" fontId="14" fillId="4" borderId="2" xfId="3" applyFont="1" applyFill="1" applyBorder="1" applyAlignment="1">
      <alignment horizontal="center" vertical="center"/>
    </xf>
    <xf numFmtId="0" fontId="14" fillId="4" borderId="3" xfId="3" applyFont="1" applyFill="1" applyBorder="1" applyAlignment="1">
      <alignment horizontal="center" vertical="center"/>
    </xf>
    <xf numFmtId="0" fontId="2" fillId="0" borderId="4" xfId="3" applyBorder="1" applyAlignment="1">
      <alignment vertical="center"/>
    </xf>
    <xf numFmtId="0" fontId="15" fillId="0" borderId="5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6" fillId="0" borderId="9" xfId="3" applyFont="1" applyBorder="1"/>
    <xf numFmtId="0" fontId="2" fillId="0" borderId="10" xfId="3" applyBorder="1"/>
    <xf numFmtId="0" fontId="2" fillId="0" borderId="11" xfId="3" applyBorder="1"/>
    <xf numFmtId="0" fontId="2" fillId="0" borderId="12" xfId="3" applyBorder="1"/>
    <xf numFmtId="0" fontId="15" fillId="4" borderId="13" xfId="3" applyFont="1" applyFill="1" applyBorder="1" applyAlignment="1">
      <alignment horizontal="right"/>
    </xf>
    <xf numFmtId="2" fontId="15" fillId="0" borderId="14" xfId="4" applyNumberFormat="1" applyFont="1" applyBorder="1"/>
    <xf numFmtId="2" fontId="15" fillId="0" borderId="15" xfId="4" applyNumberFormat="1" applyFont="1" applyBorder="1"/>
    <xf numFmtId="2" fontId="15" fillId="0" borderId="16" xfId="4" applyNumberFormat="1" applyFont="1" applyBorder="1"/>
    <xf numFmtId="2" fontId="15" fillId="0" borderId="17" xfId="4" applyNumberFormat="1" applyFont="1" applyBorder="1"/>
    <xf numFmtId="0" fontId="18" fillId="0" borderId="0" xfId="0" applyFont="1"/>
    <xf numFmtId="0" fontId="2" fillId="0" borderId="9" xfId="3" applyBorder="1" applyAlignment="1">
      <alignment horizontal="right"/>
    </xf>
    <xf numFmtId="2" fontId="17" fillId="0" borderId="18" xfId="4" applyNumberFormat="1" applyFont="1" applyBorder="1"/>
    <xf numFmtId="4" fontId="17" fillId="0" borderId="19" xfId="4" applyNumberFormat="1" applyFont="1" applyBorder="1"/>
    <xf numFmtId="4" fontId="17" fillId="0" borderId="20" xfId="4" applyNumberFormat="1" applyFont="1" applyBorder="1"/>
    <xf numFmtId="4" fontId="17" fillId="0" borderId="21" xfId="4" applyNumberFormat="1" applyFont="1" applyBorder="1"/>
    <xf numFmtId="0" fontId="19" fillId="0" borderId="9" xfId="3" applyFont="1" applyBorder="1" applyAlignment="1">
      <alignment horizontal="right"/>
    </xf>
    <xf numFmtId="166" fontId="19" fillId="0" borderId="18" xfId="4" applyNumberFormat="1" applyFont="1" applyBorder="1"/>
    <xf numFmtId="166" fontId="19" fillId="0" borderId="19" xfId="4" applyNumberFormat="1" applyFont="1" applyBorder="1"/>
    <xf numFmtId="166" fontId="18" fillId="0" borderId="19" xfId="4" applyNumberFormat="1" applyFont="1" applyBorder="1"/>
    <xf numFmtId="166" fontId="19" fillId="0" borderId="20" xfId="4" applyNumberFormat="1" applyFont="1" applyBorder="1"/>
    <xf numFmtId="166" fontId="18" fillId="0" borderId="20" xfId="4" applyNumberFormat="1" applyFont="1" applyBorder="1"/>
    <xf numFmtId="166" fontId="19" fillId="0" borderId="21" xfId="4" applyNumberFormat="1" applyFont="1" applyBorder="1"/>
    <xf numFmtId="0" fontId="20" fillId="0" borderId="0" xfId="0" applyFont="1"/>
    <xf numFmtId="1" fontId="19" fillId="0" borderId="18" xfId="3" applyNumberFormat="1" applyFont="1" applyBorder="1"/>
    <xf numFmtId="1" fontId="19" fillId="0" borderId="19" xfId="3" applyNumberFormat="1" applyFont="1" applyBorder="1"/>
    <xf numFmtId="1" fontId="19" fillId="0" borderId="20" xfId="3" applyNumberFormat="1" applyFont="1" applyBorder="1"/>
    <xf numFmtId="0" fontId="19" fillId="0" borderId="21" xfId="3" applyFont="1" applyBorder="1"/>
    <xf numFmtId="0" fontId="21" fillId="0" borderId="9" xfId="3" applyFont="1" applyBorder="1" applyAlignment="1">
      <alignment horizontal="right"/>
    </xf>
    <xf numFmtId="2" fontId="21" fillId="0" borderId="18" xfId="3" applyNumberFormat="1" applyFont="1" applyBorder="1"/>
    <xf numFmtId="2" fontId="21" fillId="0" borderId="19" xfId="3" applyNumberFormat="1" applyFont="1" applyBorder="1"/>
    <xf numFmtId="2" fontId="21" fillId="0" borderId="20" xfId="3" applyNumberFormat="1" applyFont="1" applyBorder="1"/>
    <xf numFmtId="2" fontId="21" fillId="0" borderId="22" xfId="3" applyNumberFormat="1" applyFont="1" applyBorder="1"/>
    <xf numFmtId="1" fontId="21" fillId="0" borderId="21" xfId="3" applyNumberFormat="1" applyFont="1" applyBorder="1"/>
    <xf numFmtId="0" fontId="2" fillId="0" borderId="23" xfId="3" applyBorder="1"/>
    <xf numFmtId="0" fontId="2" fillId="0" borderId="24" xfId="3" applyBorder="1"/>
    <xf numFmtId="0" fontId="2" fillId="0" borderId="25" xfId="3" applyBorder="1"/>
    <xf numFmtId="2" fontId="19" fillId="0" borderId="19" xfId="3" applyNumberFormat="1" applyFont="1" applyBorder="1"/>
    <xf numFmtId="0" fontId="21" fillId="0" borderId="26" xfId="3" applyFont="1" applyBorder="1" applyAlignment="1">
      <alignment horizontal="right"/>
    </xf>
    <xf numFmtId="2" fontId="21" fillId="0" borderId="27" xfId="3" applyNumberFormat="1" applyFont="1" applyBorder="1"/>
    <xf numFmtId="2" fontId="21" fillId="0" borderId="28" xfId="3" applyNumberFormat="1" applyFont="1" applyBorder="1"/>
    <xf numFmtId="2" fontId="21" fillId="0" borderId="29" xfId="3" applyNumberFormat="1" applyFont="1" applyBorder="1"/>
    <xf numFmtId="2" fontId="21" fillId="0" borderId="30" xfId="3" applyNumberFormat="1" applyFont="1" applyBorder="1"/>
    <xf numFmtId="1" fontId="21" fillId="0" borderId="31" xfId="3" applyNumberFormat="1" applyFont="1" applyBorder="1"/>
    <xf numFmtId="0" fontId="14" fillId="4" borderId="1" xfId="3" applyFont="1" applyFill="1" applyBorder="1" applyAlignment="1">
      <alignment horizontal="center" vertical="center"/>
    </xf>
    <xf numFmtId="0" fontId="2" fillId="0" borderId="19" xfId="3" applyBorder="1"/>
    <xf numFmtId="4" fontId="2" fillId="0" borderId="19" xfId="3" applyNumberFormat="1" applyBorder="1"/>
    <xf numFmtId="4" fontId="2" fillId="0" borderId="20" xfId="3" applyNumberFormat="1" applyBorder="1"/>
    <xf numFmtId="1" fontId="19" fillId="0" borderId="21" xfId="3" applyNumberFormat="1" applyFont="1" applyBorder="1"/>
    <xf numFmtId="0" fontId="15" fillId="4" borderId="10" xfId="3" applyFont="1" applyFill="1" applyBorder="1" applyAlignment="1">
      <alignment horizontal="right"/>
    </xf>
    <xf numFmtId="2" fontId="15" fillId="0" borderId="32" xfId="3" applyNumberFormat="1" applyFont="1" applyBorder="1"/>
    <xf numFmtId="0" fontId="15" fillId="0" borderId="33" xfId="3" applyFont="1" applyBorder="1"/>
    <xf numFmtId="2" fontId="15" fillId="0" borderId="33" xfId="3" applyNumberFormat="1" applyFont="1" applyBorder="1"/>
    <xf numFmtId="2" fontId="15" fillId="0" borderId="12" xfId="3" applyNumberFormat="1" applyFont="1" applyBorder="1"/>
    <xf numFmtId="0" fontId="17" fillId="0" borderId="9" xfId="3" applyFont="1" applyBorder="1" applyAlignment="1">
      <alignment horizontal="right"/>
    </xf>
    <xf numFmtId="4" fontId="17" fillId="0" borderId="18" xfId="3" applyNumberFormat="1" applyFont="1" applyBorder="1"/>
    <xf numFmtId="4" fontId="17" fillId="0" borderId="19" xfId="3" applyNumberFormat="1" applyFont="1" applyBorder="1"/>
    <xf numFmtId="4" fontId="17" fillId="0" borderId="20" xfId="3" applyNumberFormat="1" applyFont="1" applyBorder="1"/>
    <xf numFmtId="4" fontId="17" fillId="0" borderId="21" xfId="3" applyNumberFormat="1" applyFont="1" applyBorder="1"/>
  </cellXfs>
  <cellStyles count="5">
    <cellStyle name="Comma 2" xfId="4"/>
    <cellStyle name="Normal" xfId="0" builtinId="0"/>
    <cellStyle name="Normal 2" xfId="3"/>
    <cellStyle name="Normal 7" xfId="1"/>
    <cellStyle name="Normal_sce25" xfId="2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E51"/>
  <sheetViews>
    <sheetView showGridLines="0" tabSelected="1" topLeftCell="C25" workbookViewId="0">
      <selection activeCell="O28" sqref="O28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9" width="10.44140625" customWidth="1"/>
  </cols>
  <sheetData>
    <row r="1" spans="1:31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5" t="s">
        <v>1</v>
      </c>
      <c r="U1" s="1">
        <v>0</v>
      </c>
      <c r="AE1">
        <v>0</v>
      </c>
    </row>
    <row r="2" spans="1:31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 t="s">
        <v>44</v>
      </c>
      <c r="U2" s="6"/>
    </row>
    <row r="3" spans="1:31" s="12" customFormat="1" ht="13.8" x14ac:dyDescent="0.25">
      <c r="C3" s="13"/>
      <c r="Q3" s="14" t="s">
        <v>45</v>
      </c>
      <c r="R3" s="15" t="s">
        <v>2</v>
      </c>
      <c r="S3" s="16">
        <v>44473</v>
      </c>
    </row>
    <row r="4" spans="1:31" s="12" customFormat="1" ht="13.8" x14ac:dyDescent="0.25">
      <c r="C4" s="13"/>
      <c r="D4" s="17"/>
      <c r="E4" s="17"/>
      <c r="F4" s="17"/>
      <c r="R4" s="15" t="s">
        <v>3</v>
      </c>
      <c r="S4" s="16">
        <v>44479</v>
      </c>
    </row>
    <row r="5" spans="1:31" ht="6.6" customHeight="1" x14ac:dyDescent="0.3">
      <c r="C5" s="18"/>
    </row>
    <row r="6" spans="1:31" ht="28.35" customHeight="1" x14ac:dyDescent="0.6">
      <c r="C6" s="19" t="s">
        <v>4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31" ht="5.85" customHeight="1" x14ac:dyDescent="0.25"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1"/>
      <c r="R7" s="20"/>
      <c r="S7" s="20"/>
    </row>
    <row r="8" spans="1:31" ht="13.8" thickBot="1" x14ac:dyDescent="0.3">
      <c r="A8" s="22"/>
      <c r="B8" s="22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31" ht="18" thickBot="1" x14ac:dyDescent="0.3">
      <c r="A9" s="22"/>
      <c r="B9" s="22"/>
      <c r="C9" s="23" t="s">
        <v>5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5"/>
      <c r="S9" s="20"/>
    </row>
    <row r="10" spans="1:31" ht="13.8" thickBot="1" x14ac:dyDescent="0.3">
      <c r="A10" s="1" t="s">
        <v>6</v>
      </c>
      <c r="B10" s="1" t="s">
        <v>7</v>
      </c>
      <c r="C10" s="26"/>
      <c r="D10" s="27" t="s">
        <v>8</v>
      </c>
      <c r="E10" s="28" t="s">
        <v>9</v>
      </c>
      <c r="F10" s="28" t="s">
        <v>10</v>
      </c>
      <c r="G10" s="28" t="s">
        <v>11</v>
      </c>
      <c r="H10" s="28" t="s">
        <v>12</v>
      </c>
      <c r="I10" s="28" t="s">
        <v>13</v>
      </c>
      <c r="J10" s="28" t="s">
        <v>14</v>
      </c>
      <c r="K10" s="28" t="s">
        <v>15</v>
      </c>
      <c r="L10" s="28" t="s">
        <v>16</v>
      </c>
      <c r="M10" s="28" t="s">
        <v>17</v>
      </c>
      <c r="N10" s="28" t="s">
        <v>18</v>
      </c>
      <c r="O10" s="28" t="s">
        <v>19</v>
      </c>
      <c r="P10" s="29" t="s">
        <v>20</v>
      </c>
      <c r="Q10" s="29" t="s">
        <v>21</v>
      </c>
      <c r="R10" s="30" t="s">
        <v>22</v>
      </c>
      <c r="S10" s="20"/>
    </row>
    <row r="11" spans="1:31" ht="13.8" x14ac:dyDescent="0.25">
      <c r="C11" s="31" t="s">
        <v>23</v>
      </c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  <c r="S11" s="20"/>
    </row>
    <row r="12" spans="1:31" x14ac:dyDescent="0.25">
      <c r="C12" s="35" t="s">
        <v>24</v>
      </c>
      <c r="D12" s="36">
        <v>88.42</v>
      </c>
      <c r="E12" s="37">
        <v>73.932100000000005</v>
      </c>
      <c r="F12" s="37">
        <v>84.82</v>
      </c>
      <c r="G12" s="37">
        <v>99.06</v>
      </c>
      <c r="H12" s="37">
        <v>104.57</v>
      </c>
      <c r="I12" s="37">
        <v>41</v>
      </c>
      <c r="J12" s="37">
        <v>111.91</v>
      </c>
      <c r="K12" s="37">
        <v>103</v>
      </c>
      <c r="L12" s="37">
        <v>107.08</v>
      </c>
      <c r="M12" s="37" t="s">
        <v>46</v>
      </c>
      <c r="N12" s="37" t="e">
        <v>#N/A</v>
      </c>
      <c r="O12" s="37" t="s">
        <v>46</v>
      </c>
      <c r="P12" s="38" t="e">
        <v>#N/A</v>
      </c>
      <c r="Q12" s="38" t="e">
        <v>#N/A</v>
      </c>
      <c r="R12" s="39">
        <v>82.919600000000003</v>
      </c>
      <c r="S12" s="20"/>
    </row>
    <row r="13" spans="1:31" x14ac:dyDescent="0.25">
      <c r="A13" s="40"/>
      <c r="B13" s="40"/>
      <c r="C13" s="41" t="s">
        <v>25</v>
      </c>
      <c r="D13" s="42">
        <v>92.58</v>
      </c>
      <c r="E13" s="43">
        <v>73.960800000000006</v>
      </c>
      <c r="F13" s="43">
        <v>87.43</v>
      </c>
      <c r="G13" s="43">
        <v>93.22</v>
      </c>
      <c r="H13" s="43">
        <v>104.69</v>
      </c>
      <c r="I13" s="43">
        <v>42</v>
      </c>
      <c r="J13" s="43">
        <v>112.01</v>
      </c>
      <c r="K13" s="43" t="s">
        <v>46</v>
      </c>
      <c r="L13" s="43">
        <v>112.54</v>
      </c>
      <c r="M13" s="43">
        <v>144.37350000000001</v>
      </c>
      <c r="N13" s="43" t="e">
        <v>#N/A</v>
      </c>
      <c r="O13" s="43">
        <v>46.505499999999998</v>
      </c>
      <c r="P13" s="44" t="e">
        <v>#N/A</v>
      </c>
      <c r="Q13" s="44" t="e">
        <v>#N/A</v>
      </c>
      <c r="R13" s="45">
        <v>88.464299999999994</v>
      </c>
      <c r="S13" s="20"/>
    </row>
    <row r="14" spans="1:31" x14ac:dyDescent="0.25">
      <c r="A14" s="40"/>
      <c r="B14" s="40"/>
      <c r="C14" s="46" t="s">
        <v>26</v>
      </c>
      <c r="D14" s="47">
        <f>D13-D12</f>
        <v>4.1599999999999966</v>
      </c>
      <c r="E14" s="48">
        <f>E12-E13</f>
        <v>-2.8700000000000614E-2</v>
      </c>
      <c r="F14" s="48">
        <f t="shared" ref="F14:R14" si="0">F12-F13</f>
        <v>-2.6100000000000136</v>
      </c>
      <c r="G14" s="48">
        <f t="shared" si="0"/>
        <v>5.8400000000000034</v>
      </c>
      <c r="H14" s="48">
        <f t="shared" si="0"/>
        <v>-0.12000000000000455</v>
      </c>
      <c r="I14" s="48">
        <f t="shared" si="0"/>
        <v>-1</v>
      </c>
      <c r="J14" s="48">
        <f t="shared" si="0"/>
        <v>-0.10000000000000853</v>
      </c>
      <c r="K14" s="48" t="e">
        <f t="shared" si="0"/>
        <v>#VALUE!</v>
      </c>
      <c r="L14" s="48">
        <f t="shared" si="0"/>
        <v>-5.460000000000008</v>
      </c>
      <c r="M14" s="48" t="e">
        <f t="shared" si="0"/>
        <v>#VALUE!</v>
      </c>
      <c r="N14" s="49" t="e">
        <f t="shared" si="0"/>
        <v>#N/A</v>
      </c>
      <c r="O14" s="48" t="e">
        <f t="shared" si="0"/>
        <v>#VALUE!</v>
      </c>
      <c r="P14" s="50"/>
      <c r="Q14" s="51" t="e">
        <f t="shared" si="0"/>
        <v>#N/A</v>
      </c>
      <c r="R14" s="52">
        <f t="shared" si="0"/>
        <v>-5.5446999999999917</v>
      </c>
      <c r="S14" s="20"/>
    </row>
    <row r="15" spans="1:31" x14ac:dyDescent="0.25">
      <c r="A15" s="53"/>
      <c r="B15" s="53"/>
      <c r="C15" s="46" t="s">
        <v>27</v>
      </c>
      <c r="D15" s="54">
        <f t="shared" ref="D15:M15" si="1">D12/$R12*100</f>
        <v>106.63341357170077</v>
      </c>
      <c r="E15" s="55">
        <f t="shared" si="1"/>
        <v>89.161187463518885</v>
      </c>
      <c r="F15" s="55">
        <f t="shared" si="1"/>
        <v>102.29185861967495</v>
      </c>
      <c r="G15" s="55">
        <f t="shared" si="1"/>
        <v>119.46512042991043</v>
      </c>
      <c r="H15" s="55">
        <f t="shared" si="1"/>
        <v>126.11011148148326</v>
      </c>
      <c r="I15" s="55">
        <f t="shared" si="1"/>
        <v>49.445486953627366</v>
      </c>
      <c r="J15" s="55">
        <f t="shared" si="1"/>
        <v>134.96205963366924</v>
      </c>
      <c r="K15" s="55">
        <f t="shared" si="1"/>
        <v>124.21671112740533</v>
      </c>
      <c r="L15" s="55">
        <f t="shared" si="1"/>
        <v>129.1371400730346</v>
      </c>
      <c r="M15" s="55" t="e">
        <f t="shared" si="1"/>
        <v>#VALUE!</v>
      </c>
      <c r="N15" s="55"/>
      <c r="O15" s="55" t="e">
        <f>O12/$R12*100</f>
        <v>#VALUE!</v>
      </c>
      <c r="P15" s="56"/>
      <c r="Q15" s="56"/>
      <c r="R15" s="57"/>
      <c r="S15" s="20"/>
    </row>
    <row r="16" spans="1:31" x14ac:dyDescent="0.25">
      <c r="A16" s="1" t="s">
        <v>6</v>
      </c>
      <c r="B16" s="1" t="s">
        <v>28</v>
      </c>
      <c r="C16" s="58" t="s">
        <v>29</v>
      </c>
      <c r="D16" s="59">
        <v>2.99</v>
      </c>
      <c r="E16" s="60">
        <v>3.14</v>
      </c>
      <c r="F16" s="60">
        <v>21.81</v>
      </c>
      <c r="G16" s="60">
        <v>8.1</v>
      </c>
      <c r="H16" s="60">
        <v>4.51</v>
      </c>
      <c r="I16" s="60">
        <v>19.22</v>
      </c>
      <c r="J16" s="60">
        <v>10.41</v>
      </c>
      <c r="K16" s="60">
        <v>8.73</v>
      </c>
      <c r="L16" s="60">
        <v>2.92</v>
      </c>
      <c r="M16" s="60">
        <v>11.82</v>
      </c>
      <c r="N16" s="60">
        <v>0</v>
      </c>
      <c r="O16" s="60">
        <v>6.34</v>
      </c>
      <c r="P16" s="61">
        <v>0</v>
      </c>
      <c r="Q16" s="62">
        <v>0</v>
      </c>
      <c r="R16" s="63">
        <v>99.990000000000009</v>
      </c>
      <c r="S16" s="20"/>
    </row>
    <row r="17" spans="1:19" ht="13.8" x14ac:dyDescent="0.25">
      <c r="C17" s="31" t="s">
        <v>30</v>
      </c>
      <c r="D17" s="64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6"/>
      <c r="S17" s="20"/>
    </row>
    <row r="18" spans="1:19" x14ac:dyDescent="0.25">
      <c r="C18" s="35" t="s">
        <v>24</v>
      </c>
      <c r="D18" s="36">
        <v>389.17</v>
      </c>
      <c r="E18" s="37" t="s">
        <v>46</v>
      </c>
      <c r="F18" s="37">
        <v>193.6</v>
      </c>
      <c r="G18" s="37" t="s">
        <v>46</v>
      </c>
      <c r="H18" s="37">
        <v>196.68</v>
      </c>
      <c r="I18" s="37">
        <v>156</v>
      </c>
      <c r="J18" s="37">
        <v>251.47</v>
      </c>
      <c r="K18" s="37">
        <v>212</v>
      </c>
      <c r="L18" s="37">
        <v>288.25</v>
      </c>
      <c r="M18" s="37" t="s">
        <v>46</v>
      </c>
      <c r="N18" s="37" t="s">
        <v>46</v>
      </c>
      <c r="O18" s="37">
        <v>416.5752</v>
      </c>
      <c r="P18" s="38" t="e">
        <v>#N/A</v>
      </c>
      <c r="Q18" s="38" t="e">
        <v>#N/A</v>
      </c>
      <c r="R18" s="39">
        <v>215.65350000000001</v>
      </c>
      <c r="S18" s="20"/>
    </row>
    <row r="19" spans="1:19" x14ac:dyDescent="0.25">
      <c r="A19" s="40"/>
      <c r="B19" s="40"/>
      <c r="C19" s="41" t="s">
        <v>25</v>
      </c>
      <c r="D19" s="42">
        <v>404.44</v>
      </c>
      <c r="E19" s="43" t="s">
        <v>46</v>
      </c>
      <c r="F19" s="43">
        <v>198.6</v>
      </c>
      <c r="G19" s="43">
        <v>280.54000000000002</v>
      </c>
      <c r="H19" s="43">
        <v>197.74</v>
      </c>
      <c r="I19" s="43">
        <v>167</v>
      </c>
      <c r="J19" s="43">
        <v>251.49</v>
      </c>
      <c r="K19" s="43">
        <v>212</v>
      </c>
      <c r="L19" s="43">
        <v>324.93</v>
      </c>
      <c r="M19" s="43">
        <v>210.41249999999999</v>
      </c>
      <c r="N19" s="43" t="s">
        <v>46</v>
      </c>
      <c r="O19" s="43">
        <v>344.76979999999998</v>
      </c>
      <c r="P19" s="44" t="e">
        <v>#N/A</v>
      </c>
      <c r="Q19" s="44" t="e">
        <v>#N/A</v>
      </c>
      <c r="R19" s="45">
        <v>218.59639999999999</v>
      </c>
      <c r="S19" s="20"/>
    </row>
    <row r="20" spans="1:19" x14ac:dyDescent="0.25">
      <c r="A20" s="40"/>
      <c r="B20" s="40"/>
      <c r="C20" s="46" t="s">
        <v>26</v>
      </c>
      <c r="D20" s="47">
        <f>D19-D18</f>
        <v>15.269999999999982</v>
      </c>
      <c r="E20" s="49" t="e">
        <f>E19-E18</f>
        <v>#VALUE!</v>
      </c>
      <c r="F20" s="48">
        <f t="shared" ref="F20:R20" si="2">F18-F19</f>
        <v>-5</v>
      </c>
      <c r="G20" s="48" t="e">
        <f t="shared" si="2"/>
        <v>#VALUE!</v>
      </c>
      <c r="H20" s="48">
        <f t="shared" si="2"/>
        <v>-1.0600000000000023</v>
      </c>
      <c r="I20" s="48">
        <f t="shared" si="2"/>
        <v>-11</v>
      </c>
      <c r="J20" s="48">
        <f t="shared" si="2"/>
        <v>-2.0000000000010232E-2</v>
      </c>
      <c r="K20" s="48">
        <f t="shared" si="2"/>
        <v>0</v>
      </c>
      <c r="L20" s="48">
        <f t="shared" si="2"/>
        <v>-36.680000000000007</v>
      </c>
      <c r="M20" s="48" t="e">
        <f t="shared" si="2"/>
        <v>#VALUE!</v>
      </c>
      <c r="N20" s="49"/>
      <c r="O20" s="48">
        <f t="shared" si="2"/>
        <v>71.80540000000002</v>
      </c>
      <c r="P20" s="50"/>
      <c r="Q20" s="51" t="e">
        <f t="shared" si="2"/>
        <v>#N/A</v>
      </c>
      <c r="R20" s="52">
        <f t="shared" si="2"/>
        <v>-2.9428999999999803</v>
      </c>
      <c r="S20" s="20"/>
    </row>
    <row r="21" spans="1:19" x14ac:dyDescent="0.25">
      <c r="A21" s="53"/>
      <c r="B21" s="53"/>
      <c r="C21" s="46" t="s">
        <v>27</v>
      </c>
      <c r="D21" s="54">
        <f>D18/$R18*100</f>
        <v>180.46078547299257</v>
      </c>
      <c r="E21" s="67" t="e">
        <f>E18/$R18*100</f>
        <v>#VALUE!</v>
      </c>
      <c r="F21" s="55">
        <f t="shared" ref="F21:O21" si="3">F18/$R18*100</f>
        <v>89.773641512889881</v>
      </c>
      <c r="G21" s="55" t="e">
        <f t="shared" si="3"/>
        <v>#VALUE!</v>
      </c>
      <c r="H21" s="55">
        <f t="shared" si="3"/>
        <v>91.201858536958596</v>
      </c>
      <c r="I21" s="55">
        <f t="shared" si="3"/>
        <v>72.338264855427809</v>
      </c>
      <c r="J21" s="55">
        <f t="shared" si="3"/>
        <v>116.60835553329763</v>
      </c>
      <c r="K21" s="55">
        <f t="shared" si="3"/>
        <v>98.305847111222405</v>
      </c>
      <c r="L21" s="55">
        <f t="shared" si="3"/>
        <v>133.66349259344273</v>
      </c>
      <c r="M21" s="55" t="e">
        <f t="shared" si="3"/>
        <v>#VALUE!</v>
      </c>
      <c r="N21" s="55"/>
      <c r="O21" s="55">
        <f t="shared" si="3"/>
        <v>193.16876378078723</v>
      </c>
      <c r="P21" s="56"/>
      <c r="Q21" s="56"/>
      <c r="R21" s="57"/>
      <c r="S21" s="20"/>
    </row>
    <row r="22" spans="1:19" ht="13.8" thickBot="1" x14ac:dyDescent="0.3">
      <c r="C22" s="68" t="s">
        <v>29</v>
      </c>
      <c r="D22" s="69">
        <v>3.41</v>
      </c>
      <c r="E22" s="70">
        <v>2.39</v>
      </c>
      <c r="F22" s="70">
        <v>16.84</v>
      </c>
      <c r="G22" s="70">
        <v>8.81</v>
      </c>
      <c r="H22" s="70">
        <v>10.77</v>
      </c>
      <c r="I22" s="70">
        <v>27.68</v>
      </c>
      <c r="J22" s="70">
        <v>8.31</v>
      </c>
      <c r="K22" s="70">
        <v>5.97</v>
      </c>
      <c r="L22" s="70">
        <v>2.65</v>
      </c>
      <c r="M22" s="70">
        <v>8.86</v>
      </c>
      <c r="N22" s="70">
        <v>0</v>
      </c>
      <c r="O22" s="70">
        <v>4.3099999999999996</v>
      </c>
      <c r="P22" s="71">
        <v>0</v>
      </c>
      <c r="Q22" s="72">
        <v>0</v>
      </c>
      <c r="R22" s="73">
        <v>100.00000000000001</v>
      </c>
      <c r="S22" s="20"/>
    </row>
    <row r="23" spans="1:19" ht="13.8" thickBot="1" x14ac:dyDescent="0.3">
      <c r="A23" s="22"/>
      <c r="B23" s="22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8" thickBot="1" x14ac:dyDescent="0.3">
      <c r="A24" s="22"/>
      <c r="B24" s="22"/>
      <c r="C24" s="74" t="s">
        <v>31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5"/>
      <c r="S24" s="20"/>
    </row>
    <row r="25" spans="1:19" ht="13.8" thickBot="1" x14ac:dyDescent="0.3">
      <c r="A25" s="1" t="s">
        <v>32</v>
      </c>
      <c r="B25" s="1" t="s">
        <v>33</v>
      </c>
      <c r="C25" s="26"/>
      <c r="D25" s="27" t="s">
        <v>8</v>
      </c>
      <c r="E25" s="28" t="s">
        <v>9</v>
      </c>
      <c r="F25" s="28" t="s">
        <v>10</v>
      </c>
      <c r="G25" s="28" t="s">
        <v>11</v>
      </c>
      <c r="H25" s="28" t="s">
        <v>12</v>
      </c>
      <c r="I25" s="28" t="s">
        <v>13</v>
      </c>
      <c r="J25" s="28" t="s">
        <v>14</v>
      </c>
      <c r="K25" s="28" t="s">
        <v>15</v>
      </c>
      <c r="L25" s="28" t="s">
        <v>16</v>
      </c>
      <c r="M25" s="28" t="s">
        <v>17</v>
      </c>
      <c r="N25" s="28" t="s">
        <v>18</v>
      </c>
      <c r="O25" s="28" t="s">
        <v>19</v>
      </c>
      <c r="P25" s="29" t="s">
        <v>20</v>
      </c>
      <c r="Q25" s="29" t="s">
        <v>21</v>
      </c>
      <c r="R25" s="30" t="s">
        <v>22</v>
      </c>
      <c r="S25" s="20"/>
    </row>
    <row r="26" spans="1:19" ht="13.8" x14ac:dyDescent="0.25">
      <c r="C26" s="31" t="s">
        <v>34</v>
      </c>
      <c r="D26" s="32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  <c r="S26" s="20"/>
    </row>
    <row r="27" spans="1:19" x14ac:dyDescent="0.25">
      <c r="C27" s="35" t="s">
        <v>35</v>
      </c>
      <c r="D27" s="36">
        <v>4.43</v>
      </c>
      <c r="E27" s="37" t="e">
        <v>#N/A</v>
      </c>
      <c r="F27" s="37" t="s">
        <v>46</v>
      </c>
      <c r="G27" s="37">
        <v>2.37</v>
      </c>
      <c r="H27" s="37">
        <v>2.48</v>
      </c>
      <c r="I27" s="37">
        <v>2.68</v>
      </c>
      <c r="J27" s="37">
        <v>2.91</v>
      </c>
      <c r="K27" s="37" t="e">
        <v>#N/A</v>
      </c>
      <c r="L27" s="37">
        <v>2.41</v>
      </c>
      <c r="M27" s="37" t="s">
        <v>46</v>
      </c>
      <c r="N27" s="37" t="e">
        <v>#N/A</v>
      </c>
      <c r="O27" s="37" t="e">
        <v>#N/A</v>
      </c>
      <c r="P27" s="38" t="e">
        <v>#N/A</v>
      </c>
      <c r="Q27" s="38">
        <v>2.6810999999999998</v>
      </c>
      <c r="R27" s="39">
        <v>2.7061000000000002</v>
      </c>
      <c r="S27" s="20"/>
    </row>
    <row r="28" spans="1:19" x14ac:dyDescent="0.25">
      <c r="A28" s="40"/>
      <c r="B28" s="40"/>
      <c r="C28" s="41" t="s">
        <v>25</v>
      </c>
      <c r="D28" s="42" t="s">
        <v>46</v>
      </c>
      <c r="E28" s="75" t="e">
        <v>#N/A</v>
      </c>
      <c r="F28" s="76" t="s">
        <v>46</v>
      </c>
      <c r="G28" s="76">
        <v>2.41</v>
      </c>
      <c r="H28" s="76">
        <v>2.48</v>
      </c>
      <c r="I28" s="76">
        <v>2.67</v>
      </c>
      <c r="J28" s="76">
        <v>2.91</v>
      </c>
      <c r="K28" s="76" t="e">
        <v>#N/A</v>
      </c>
      <c r="L28" s="76">
        <v>2.36</v>
      </c>
      <c r="M28" s="76" t="s">
        <v>46</v>
      </c>
      <c r="N28" s="76" t="e">
        <v>#N/A</v>
      </c>
      <c r="O28" s="76" t="e">
        <v>#N/A</v>
      </c>
      <c r="P28" s="77" t="e">
        <v>#N/A</v>
      </c>
      <c r="Q28" s="77">
        <v>2.7503000000000002</v>
      </c>
      <c r="R28" s="45">
        <v>2.7147999999999999</v>
      </c>
      <c r="S28" s="20"/>
    </row>
    <row r="29" spans="1:19" x14ac:dyDescent="0.25">
      <c r="A29" s="40"/>
      <c r="B29" s="40"/>
      <c r="C29" s="46" t="s">
        <v>26</v>
      </c>
      <c r="D29" s="47" t="e">
        <f>D28-D27</f>
        <v>#VALUE!</v>
      </c>
      <c r="E29" s="49" t="e">
        <f>E27-E28</f>
        <v>#N/A</v>
      </c>
      <c r="F29" s="48"/>
      <c r="G29" s="48">
        <f t="shared" ref="G29:R29" si="4">G27-G28</f>
        <v>-4.0000000000000036E-2</v>
      </c>
      <c r="H29" s="48">
        <f t="shared" si="4"/>
        <v>0</v>
      </c>
      <c r="I29" s="48">
        <f t="shared" si="4"/>
        <v>1.0000000000000231E-2</v>
      </c>
      <c r="J29" s="48">
        <f t="shared" si="4"/>
        <v>0</v>
      </c>
      <c r="K29" s="48" t="e">
        <f t="shared" si="4"/>
        <v>#N/A</v>
      </c>
      <c r="L29" s="48">
        <f t="shared" si="4"/>
        <v>5.0000000000000266E-2</v>
      </c>
      <c r="M29" s="48" t="e">
        <f t="shared" si="4"/>
        <v>#VALUE!</v>
      </c>
      <c r="N29" s="49" t="e">
        <f t="shared" si="4"/>
        <v>#N/A</v>
      </c>
      <c r="O29" s="49" t="e">
        <f t="shared" si="4"/>
        <v>#N/A</v>
      </c>
      <c r="P29" s="51"/>
      <c r="Q29" s="50">
        <f t="shared" si="4"/>
        <v>-6.9200000000000372E-2</v>
      </c>
      <c r="R29" s="52">
        <f t="shared" si="4"/>
        <v>-8.699999999999708E-3</v>
      </c>
      <c r="S29" s="20"/>
    </row>
    <row r="30" spans="1:19" x14ac:dyDescent="0.25">
      <c r="A30" s="53"/>
      <c r="B30" s="53"/>
      <c r="C30" s="46" t="s">
        <v>27</v>
      </c>
      <c r="D30" s="54">
        <f>D27/$R27*100</f>
        <v>163.70422379069507</v>
      </c>
      <c r="E30" s="67"/>
      <c r="F30" s="55"/>
      <c r="G30" s="55">
        <f>G27/$R27*100</f>
        <v>87.579912050552451</v>
      </c>
      <c r="H30" s="55">
        <f>H27/$R27*100</f>
        <v>91.644802483278511</v>
      </c>
      <c r="I30" s="55">
        <f>I27/$R27*100</f>
        <v>99.035512360962272</v>
      </c>
      <c r="J30" s="55">
        <f>J27/$R27*100</f>
        <v>107.53482872029858</v>
      </c>
      <c r="K30" s="55"/>
      <c r="L30" s="55">
        <f>L27/$R27*100</f>
        <v>89.058054026089209</v>
      </c>
      <c r="M30" s="55" t="e">
        <f>M27/$R27*100</f>
        <v>#VALUE!</v>
      </c>
      <c r="N30" s="55"/>
      <c r="O30" s="55"/>
      <c r="P30" s="56"/>
      <c r="Q30" s="56">
        <f>Q27/$R27*100</f>
        <v>99.076161265289514</v>
      </c>
      <c r="R30" s="78"/>
      <c r="S30" s="20"/>
    </row>
    <row r="31" spans="1:19" x14ac:dyDescent="0.25">
      <c r="A31" s="1" t="s">
        <v>32</v>
      </c>
      <c r="B31" s="1" t="s">
        <v>36</v>
      </c>
      <c r="C31" s="58" t="s">
        <v>29</v>
      </c>
      <c r="D31" s="59">
        <v>5.75</v>
      </c>
      <c r="E31" s="60">
        <v>0</v>
      </c>
      <c r="F31" s="60">
        <v>0</v>
      </c>
      <c r="G31" s="60">
        <v>21.56</v>
      </c>
      <c r="H31" s="60">
        <v>7.03</v>
      </c>
      <c r="I31" s="60">
        <v>47.86</v>
      </c>
      <c r="J31" s="60">
        <v>8.33</v>
      </c>
      <c r="K31" s="60">
        <v>0</v>
      </c>
      <c r="L31" s="60">
        <v>4.76</v>
      </c>
      <c r="M31" s="60">
        <v>0</v>
      </c>
      <c r="N31" s="60">
        <v>0</v>
      </c>
      <c r="O31" s="60">
        <v>0</v>
      </c>
      <c r="P31" s="61">
        <v>0</v>
      </c>
      <c r="Q31" s="62">
        <v>4.71</v>
      </c>
      <c r="R31" s="63">
        <v>99.999999999999986</v>
      </c>
      <c r="S31" s="20"/>
    </row>
    <row r="32" spans="1:19" ht="13.8" x14ac:dyDescent="0.25">
      <c r="C32" s="31" t="s">
        <v>37</v>
      </c>
      <c r="D32" s="64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6"/>
      <c r="S32" s="20"/>
    </row>
    <row r="33" spans="1:19" x14ac:dyDescent="0.25">
      <c r="C33" s="35" t="s">
        <v>35</v>
      </c>
      <c r="D33" s="36">
        <v>4.1900000000000004</v>
      </c>
      <c r="E33" s="37" t="e">
        <v>#N/A</v>
      </c>
      <c r="F33" s="37">
        <v>5.0599999999999996</v>
      </c>
      <c r="G33" s="37">
        <v>2.04</v>
      </c>
      <c r="H33" s="37" t="e">
        <v>#N/A</v>
      </c>
      <c r="I33" s="37" t="s">
        <v>46</v>
      </c>
      <c r="J33" s="37" t="s">
        <v>46</v>
      </c>
      <c r="K33" s="37" t="e">
        <v>#N/A</v>
      </c>
      <c r="L33" s="37">
        <v>2.13</v>
      </c>
      <c r="M33" s="37" t="e">
        <v>#N/A</v>
      </c>
      <c r="N33" s="37" t="e">
        <v>#N/A</v>
      </c>
      <c r="O33" s="37" t="e">
        <v>#N/A</v>
      </c>
      <c r="P33" s="38" t="e">
        <v>#N/A</v>
      </c>
      <c r="Q33" s="38">
        <v>2.0823</v>
      </c>
      <c r="R33" s="39">
        <v>3.3205</v>
      </c>
      <c r="S33" s="20"/>
    </row>
    <row r="34" spans="1:19" x14ac:dyDescent="0.25">
      <c r="A34" s="40"/>
      <c r="B34" s="40"/>
      <c r="C34" s="41" t="s">
        <v>25</v>
      </c>
      <c r="D34" s="42">
        <v>4.24</v>
      </c>
      <c r="E34" s="43" t="e">
        <v>#N/A</v>
      </c>
      <c r="F34" s="43">
        <v>5.32</v>
      </c>
      <c r="G34" s="43">
        <v>2.0499999999999998</v>
      </c>
      <c r="H34" s="43" t="e">
        <v>#N/A</v>
      </c>
      <c r="I34" s="43" t="s">
        <v>46</v>
      </c>
      <c r="J34" s="43">
        <v>2.87</v>
      </c>
      <c r="K34" s="43" t="e">
        <v>#N/A</v>
      </c>
      <c r="L34" s="43">
        <v>2.1</v>
      </c>
      <c r="M34" s="43" t="e">
        <v>#N/A</v>
      </c>
      <c r="N34" s="43" t="e">
        <v>#N/A</v>
      </c>
      <c r="O34" s="43" t="e">
        <v>#N/A</v>
      </c>
      <c r="P34" s="44" t="e">
        <v>#N/A</v>
      </c>
      <c r="Q34" s="44">
        <v>2.2545000000000002</v>
      </c>
      <c r="R34" s="45">
        <v>3.4180999999999999</v>
      </c>
      <c r="S34" s="20"/>
    </row>
    <row r="35" spans="1:19" x14ac:dyDescent="0.25">
      <c r="A35" s="40"/>
      <c r="B35" s="40"/>
      <c r="C35" s="46" t="s">
        <v>26</v>
      </c>
      <c r="D35" s="47">
        <f>D34-D33</f>
        <v>4.9999999999999822E-2</v>
      </c>
      <c r="E35" s="49" t="e">
        <f>E33-E34</f>
        <v>#N/A</v>
      </c>
      <c r="F35" s="48">
        <f t="shared" ref="F35:R35" si="5">F33-F34</f>
        <v>-0.26000000000000068</v>
      </c>
      <c r="G35" s="48">
        <f t="shared" si="5"/>
        <v>-9.9999999999997868E-3</v>
      </c>
      <c r="H35" s="48" t="e">
        <f t="shared" si="5"/>
        <v>#N/A</v>
      </c>
      <c r="I35" s="48" t="e">
        <f t="shared" si="5"/>
        <v>#VALUE!</v>
      </c>
      <c r="J35" s="48" t="e">
        <f t="shared" si="5"/>
        <v>#VALUE!</v>
      </c>
      <c r="K35" s="48" t="e">
        <f t="shared" si="5"/>
        <v>#N/A</v>
      </c>
      <c r="L35" s="48">
        <f t="shared" si="5"/>
        <v>2.9999999999999805E-2</v>
      </c>
      <c r="M35" s="49" t="e">
        <f t="shared" si="5"/>
        <v>#N/A</v>
      </c>
      <c r="N35" s="49" t="e">
        <f t="shared" si="5"/>
        <v>#N/A</v>
      </c>
      <c r="O35" s="49" t="e">
        <f t="shared" si="5"/>
        <v>#N/A</v>
      </c>
      <c r="P35" s="51"/>
      <c r="Q35" s="50">
        <f t="shared" si="5"/>
        <v>-0.17220000000000013</v>
      </c>
      <c r="R35" s="52">
        <f t="shared" si="5"/>
        <v>-9.7599999999999909E-2</v>
      </c>
      <c r="S35" s="20"/>
    </row>
    <row r="36" spans="1:19" x14ac:dyDescent="0.25">
      <c r="A36" s="53"/>
      <c r="B36" s="53"/>
      <c r="C36" s="46" t="s">
        <v>27</v>
      </c>
      <c r="D36" s="54">
        <f>D33/$R33*100</f>
        <v>126.18581538924862</v>
      </c>
      <c r="E36" s="67"/>
      <c r="F36" s="55">
        <f>F33/$R33*100</f>
        <v>152.38668875169401</v>
      </c>
      <c r="G36" s="55">
        <f>G33/$R33*100</f>
        <v>61.436530642975448</v>
      </c>
      <c r="H36" s="55" t="e">
        <f>H33/$R33*100</f>
        <v>#N/A</v>
      </c>
      <c r="I36" s="55" t="e">
        <f>I33/$R33*100</f>
        <v>#VALUE!</v>
      </c>
      <c r="J36" s="55" t="e">
        <f>J33/$R33*100</f>
        <v>#VALUE!</v>
      </c>
      <c r="K36" s="55"/>
      <c r="L36" s="55">
        <f>L33/$R33*100</f>
        <v>64.14696581840083</v>
      </c>
      <c r="M36" s="55"/>
      <c r="N36" s="55"/>
      <c r="O36" s="55"/>
      <c r="P36" s="56"/>
      <c r="Q36" s="56">
        <f>Q33/$R33*100</f>
        <v>62.710435175425395</v>
      </c>
      <c r="R36" s="57"/>
      <c r="S36" s="20"/>
    </row>
    <row r="37" spans="1:19" x14ac:dyDescent="0.25">
      <c r="A37" s="1" t="s">
        <v>32</v>
      </c>
      <c r="B37" s="1" t="s">
        <v>38</v>
      </c>
      <c r="C37" s="58" t="s">
        <v>29</v>
      </c>
      <c r="D37" s="59">
        <v>5.22</v>
      </c>
      <c r="E37" s="60">
        <v>0</v>
      </c>
      <c r="F37" s="60">
        <v>25.98</v>
      </c>
      <c r="G37" s="60">
        <v>13.78</v>
      </c>
      <c r="H37" s="60">
        <v>0</v>
      </c>
      <c r="I37" s="60">
        <v>33.299999999999997</v>
      </c>
      <c r="J37" s="60">
        <v>15</v>
      </c>
      <c r="K37" s="60">
        <v>0</v>
      </c>
      <c r="L37" s="60">
        <v>3.73</v>
      </c>
      <c r="M37" s="60">
        <v>0</v>
      </c>
      <c r="N37" s="60">
        <v>0</v>
      </c>
      <c r="O37" s="60">
        <v>0</v>
      </c>
      <c r="P37" s="61">
        <v>0</v>
      </c>
      <c r="Q37" s="62">
        <v>3.01</v>
      </c>
      <c r="R37" s="63">
        <v>100.02000000000001</v>
      </c>
      <c r="S37" s="20"/>
    </row>
    <row r="38" spans="1:19" ht="13.8" x14ac:dyDescent="0.25">
      <c r="C38" s="31" t="s">
        <v>39</v>
      </c>
      <c r="D38" s="64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6"/>
      <c r="S38" s="20"/>
    </row>
    <row r="39" spans="1:19" x14ac:dyDescent="0.25">
      <c r="C39" s="35" t="s">
        <v>35</v>
      </c>
      <c r="D39" s="36">
        <v>2.8</v>
      </c>
      <c r="E39" s="37" t="e">
        <v>#N/A</v>
      </c>
      <c r="F39" s="37">
        <v>2.66</v>
      </c>
      <c r="G39" s="37">
        <v>2.1</v>
      </c>
      <c r="H39" s="37" t="e">
        <v>#N/A</v>
      </c>
      <c r="I39" s="37">
        <v>2.62</v>
      </c>
      <c r="J39" s="37">
        <v>2.83</v>
      </c>
      <c r="K39" s="37" t="e">
        <v>#N/A</v>
      </c>
      <c r="L39" s="37">
        <v>2.02</v>
      </c>
      <c r="M39" s="37" t="e">
        <v>#N/A</v>
      </c>
      <c r="N39" s="37" t="e">
        <v>#N/A</v>
      </c>
      <c r="O39" s="37" t="e">
        <v>#N/A</v>
      </c>
      <c r="P39" s="38" t="e">
        <v>#N/A</v>
      </c>
      <c r="Q39" s="38" t="s">
        <v>46</v>
      </c>
      <c r="R39" s="39">
        <v>2.5630999999999999</v>
      </c>
      <c r="S39" s="20"/>
    </row>
    <row r="40" spans="1:19" x14ac:dyDescent="0.25">
      <c r="A40" s="40"/>
      <c r="B40" s="40"/>
      <c r="C40" s="41" t="s">
        <v>25</v>
      </c>
      <c r="D40" s="42">
        <v>2.8</v>
      </c>
      <c r="E40" s="43" t="e">
        <v>#N/A</v>
      </c>
      <c r="F40" s="43">
        <v>2.75</v>
      </c>
      <c r="G40" s="43">
        <v>2.0699999999999998</v>
      </c>
      <c r="H40" s="43" t="e">
        <v>#N/A</v>
      </c>
      <c r="I40" s="43">
        <v>2.6</v>
      </c>
      <c r="J40" s="43">
        <v>2.83</v>
      </c>
      <c r="K40" s="43" t="e">
        <v>#N/A</v>
      </c>
      <c r="L40" s="43">
        <v>1.96</v>
      </c>
      <c r="M40" s="43" t="e">
        <v>#N/A</v>
      </c>
      <c r="N40" s="43" t="e">
        <v>#N/A</v>
      </c>
      <c r="O40" s="43" t="e">
        <v>#N/A</v>
      </c>
      <c r="P40" s="44" t="e">
        <v>#N/A</v>
      </c>
      <c r="Q40" s="44">
        <v>2.3921999999999999</v>
      </c>
      <c r="R40" s="45">
        <v>2.5808</v>
      </c>
      <c r="S40" s="20"/>
    </row>
    <row r="41" spans="1:19" x14ac:dyDescent="0.25">
      <c r="A41" s="40"/>
      <c r="B41" s="40"/>
      <c r="C41" s="46" t="s">
        <v>26</v>
      </c>
      <c r="D41" s="47">
        <f>D40-D39</f>
        <v>0</v>
      </c>
      <c r="E41" s="49" t="e">
        <f>E39-E40</f>
        <v>#N/A</v>
      </c>
      <c r="F41" s="48">
        <f t="shared" ref="F41:R41" si="6">F39-F40</f>
        <v>-8.9999999999999858E-2</v>
      </c>
      <c r="G41" s="48">
        <f t="shared" si="6"/>
        <v>3.0000000000000249E-2</v>
      </c>
      <c r="H41" s="48" t="e">
        <f t="shared" si="6"/>
        <v>#N/A</v>
      </c>
      <c r="I41" s="48">
        <f t="shared" si="6"/>
        <v>2.0000000000000018E-2</v>
      </c>
      <c r="J41" s="48">
        <f t="shared" si="6"/>
        <v>0</v>
      </c>
      <c r="K41" s="48" t="e">
        <f t="shared" si="6"/>
        <v>#N/A</v>
      </c>
      <c r="L41" s="48">
        <f t="shared" si="6"/>
        <v>6.0000000000000053E-2</v>
      </c>
      <c r="M41" s="49" t="e">
        <f t="shared" si="6"/>
        <v>#N/A</v>
      </c>
      <c r="N41" s="49" t="e">
        <f t="shared" si="6"/>
        <v>#N/A</v>
      </c>
      <c r="O41" s="49" t="e">
        <f t="shared" si="6"/>
        <v>#N/A</v>
      </c>
      <c r="P41" s="51"/>
      <c r="Q41" s="50" t="e">
        <f t="shared" si="6"/>
        <v>#VALUE!</v>
      </c>
      <c r="R41" s="52">
        <f t="shared" si="6"/>
        <v>-1.7700000000000049E-2</v>
      </c>
      <c r="S41" s="20"/>
    </row>
    <row r="42" spans="1:19" x14ac:dyDescent="0.25">
      <c r="A42" s="53"/>
      <c r="B42" s="53"/>
      <c r="C42" s="46" t="s">
        <v>27</v>
      </c>
      <c r="D42" s="54">
        <f>D39/$R39*100</f>
        <v>109.24271390113533</v>
      </c>
      <c r="E42" s="67"/>
      <c r="F42" s="55">
        <f>F39/$R39*100</f>
        <v>103.78057820607857</v>
      </c>
      <c r="G42" s="55">
        <f>G39/$R39*100</f>
        <v>81.93203542585151</v>
      </c>
      <c r="H42" s="55" t="e">
        <f>H39/$R39*100</f>
        <v>#N/A</v>
      </c>
      <c r="I42" s="55">
        <f>I39/$R39*100</f>
        <v>102.21996800749093</v>
      </c>
      <c r="J42" s="55">
        <f>J39/$R39*100</f>
        <v>110.41317155007609</v>
      </c>
      <c r="K42" s="55"/>
      <c r="L42" s="55">
        <f>L39/$R39*100</f>
        <v>78.810815028676217</v>
      </c>
      <c r="M42" s="55"/>
      <c r="N42" s="55"/>
      <c r="O42" s="55"/>
      <c r="P42" s="56"/>
      <c r="Q42" s="56" t="e">
        <f>Q39/$R39*100</f>
        <v>#VALUE!</v>
      </c>
      <c r="R42" s="57"/>
      <c r="S42" s="20"/>
    </row>
    <row r="43" spans="1:19" ht="13.8" thickBot="1" x14ac:dyDescent="0.3">
      <c r="C43" s="68" t="s">
        <v>29</v>
      </c>
      <c r="D43" s="69">
        <v>5.22</v>
      </c>
      <c r="E43" s="70">
        <v>0</v>
      </c>
      <c r="F43" s="70">
        <v>25.98</v>
      </c>
      <c r="G43" s="70">
        <v>13.78</v>
      </c>
      <c r="H43" s="70">
        <v>0</v>
      </c>
      <c r="I43" s="70">
        <v>33.299999999999997</v>
      </c>
      <c r="J43" s="70">
        <v>15</v>
      </c>
      <c r="K43" s="70">
        <v>0</v>
      </c>
      <c r="L43" s="70">
        <v>3.73</v>
      </c>
      <c r="M43" s="70">
        <v>0</v>
      </c>
      <c r="N43" s="70">
        <v>0</v>
      </c>
      <c r="O43" s="70">
        <v>0</v>
      </c>
      <c r="P43" s="71">
        <v>0</v>
      </c>
      <c r="Q43" s="72">
        <v>3.01</v>
      </c>
      <c r="R43" s="73">
        <v>100.02000000000001</v>
      </c>
      <c r="S43" s="20"/>
    </row>
    <row r="44" spans="1:19" ht="13.8" thickBot="1" x14ac:dyDescent="0.3">
      <c r="A44" s="22" t="s">
        <v>40</v>
      </c>
      <c r="B44" s="22" t="s">
        <v>41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</row>
    <row r="45" spans="1:19" ht="18" thickBot="1" x14ac:dyDescent="0.3">
      <c r="A45" s="22"/>
      <c r="B45" s="22"/>
      <c r="C45" s="23" t="s">
        <v>42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5"/>
      <c r="S45" s="20"/>
    </row>
    <row r="46" spans="1:19" ht="13.8" thickBot="1" x14ac:dyDescent="0.3">
      <c r="C46" s="26"/>
      <c r="D46" s="27" t="s">
        <v>8</v>
      </c>
      <c r="E46" s="28" t="s">
        <v>9</v>
      </c>
      <c r="F46" s="28" t="s">
        <v>10</v>
      </c>
      <c r="G46" s="28" t="s">
        <v>11</v>
      </c>
      <c r="H46" s="28" t="s">
        <v>12</v>
      </c>
      <c r="I46" s="28" t="s">
        <v>13</v>
      </c>
      <c r="J46" s="28" t="s">
        <v>14</v>
      </c>
      <c r="K46" s="28" t="s">
        <v>15</v>
      </c>
      <c r="L46" s="28" t="s">
        <v>16</v>
      </c>
      <c r="M46" s="28" t="s">
        <v>17</v>
      </c>
      <c r="N46" s="28" t="s">
        <v>18</v>
      </c>
      <c r="O46" s="28" t="s">
        <v>19</v>
      </c>
      <c r="P46" s="29" t="s">
        <v>20</v>
      </c>
      <c r="Q46" s="29" t="s">
        <v>21</v>
      </c>
      <c r="R46" s="30" t="s">
        <v>22</v>
      </c>
      <c r="S46" s="20"/>
    </row>
    <row r="47" spans="1:19" x14ac:dyDescent="0.25">
      <c r="C47" s="79" t="s">
        <v>43</v>
      </c>
      <c r="D47" s="80">
        <v>632</v>
      </c>
      <c r="E47" s="81" t="e">
        <v>#N/A</v>
      </c>
      <c r="F47" s="82">
        <v>486</v>
      </c>
      <c r="G47" s="82" t="e">
        <v>#N/A</v>
      </c>
      <c r="H47" s="82" t="e">
        <v>#N/A</v>
      </c>
      <c r="I47" s="82">
        <v>595</v>
      </c>
      <c r="J47" s="82">
        <v>505.37</v>
      </c>
      <c r="K47" s="81">
        <v>492.95</v>
      </c>
      <c r="L47" s="81" t="e">
        <v>#N/A</v>
      </c>
      <c r="M47" s="81" t="e">
        <v>#N/A</v>
      </c>
      <c r="N47" s="81" t="e">
        <v>#N/A</v>
      </c>
      <c r="O47" s="81" t="e">
        <v>#N/A</v>
      </c>
      <c r="P47" s="81" t="s">
        <v>46</v>
      </c>
      <c r="Q47" s="81" t="e">
        <v>#N/A</v>
      </c>
      <c r="R47" s="83">
        <v>536.41700000000003</v>
      </c>
      <c r="S47" s="20"/>
    </row>
    <row r="48" spans="1:19" x14ac:dyDescent="0.25">
      <c r="A48" s="40"/>
      <c r="B48" s="40"/>
      <c r="C48" s="84" t="s">
        <v>25</v>
      </c>
      <c r="D48" s="85">
        <v>632</v>
      </c>
      <c r="E48" s="86" t="e">
        <v>#N/A</v>
      </c>
      <c r="F48" s="86">
        <v>482</v>
      </c>
      <c r="G48" s="86" t="e">
        <v>#N/A</v>
      </c>
      <c r="H48" s="86" t="e">
        <v>#N/A</v>
      </c>
      <c r="I48" s="86">
        <v>586</v>
      </c>
      <c r="J48" s="86">
        <v>519.20000000000005</v>
      </c>
      <c r="K48" s="86" t="s">
        <v>46</v>
      </c>
      <c r="L48" s="86" t="e">
        <v>#N/A</v>
      </c>
      <c r="M48" s="86" t="e">
        <v>#N/A</v>
      </c>
      <c r="N48" s="86" t="e">
        <v>#N/A</v>
      </c>
      <c r="O48" s="86" t="e">
        <v>#N/A</v>
      </c>
      <c r="P48" s="86">
        <v>422.62</v>
      </c>
      <c r="Q48" s="87" t="e">
        <v>#N/A</v>
      </c>
      <c r="R48" s="88">
        <v>535.42529999999999</v>
      </c>
      <c r="S48" s="20"/>
    </row>
    <row r="49" spans="1:19" x14ac:dyDescent="0.25">
      <c r="A49" s="40"/>
      <c r="B49" s="40"/>
      <c r="C49" s="46" t="s">
        <v>26</v>
      </c>
      <c r="D49" s="47">
        <f>D47-D48</f>
        <v>0</v>
      </c>
      <c r="E49" s="49" t="e">
        <f>E47-E48</f>
        <v>#N/A</v>
      </c>
      <c r="F49" s="48">
        <f t="shared" ref="F49:R49" si="7">F47-F48</f>
        <v>4</v>
      </c>
      <c r="G49" s="48" t="e">
        <f t="shared" si="7"/>
        <v>#N/A</v>
      </c>
      <c r="H49" s="48" t="e">
        <f t="shared" si="7"/>
        <v>#N/A</v>
      </c>
      <c r="I49" s="48">
        <f t="shared" si="7"/>
        <v>9</v>
      </c>
      <c r="J49" s="48">
        <f t="shared" si="7"/>
        <v>-13.830000000000041</v>
      </c>
      <c r="K49" s="48" t="e">
        <f t="shared" si="7"/>
        <v>#VALUE!</v>
      </c>
      <c r="L49" s="48"/>
      <c r="M49" s="48"/>
      <c r="N49" s="48"/>
      <c r="O49" s="48"/>
      <c r="P49" s="48" t="e">
        <f t="shared" ref="P49" si="8">P47-P48</f>
        <v>#VALUE!</v>
      </c>
      <c r="Q49" s="51" t="e">
        <f t="shared" si="7"/>
        <v>#N/A</v>
      </c>
      <c r="R49" s="52">
        <f t="shared" si="7"/>
        <v>0.99170000000003711</v>
      </c>
      <c r="S49" s="20"/>
    </row>
    <row r="50" spans="1:19" x14ac:dyDescent="0.25">
      <c r="A50" s="53"/>
      <c r="B50" s="53"/>
      <c r="C50" s="46" t="s">
        <v>27</v>
      </c>
      <c r="D50" s="54">
        <f>D47/$R47*100</f>
        <v>117.81878650378343</v>
      </c>
      <c r="E50" s="55"/>
      <c r="F50" s="55">
        <f t="shared" ref="F50:Q50" si="9">F47/$R47*100</f>
        <v>90.601155444365105</v>
      </c>
      <c r="G50" s="55" t="e">
        <f t="shared" si="9"/>
        <v>#N/A</v>
      </c>
      <c r="H50" s="55" t="e">
        <f t="shared" si="9"/>
        <v>#N/A</v>
      </c>
      <c r="I50" s="55">
        <f t="shared" si="9"/>
        <v>110.92116767365687</v>
      </c>
      <c r="J50" s="55">
        <f t="shared" si="9"/>
        <v>94.212152113001636</v>
      </c>
      <c r="K50" s="55">
        <f t="shared" si="9"/>
        <v>91.896789251645643</v>
      </c>
      <c r="L50" s="55" t="e">
        <f t="shared" si="9"/>
        <v>#N/A</v>
      </c>
      <c r="M50" s="55" t="e">
        <f t="shared" si="9"/>
        <v>#N/A</v>
      </c>
      <c r="N50" s="55" t="e">
        <f t="shared" si="9"/>
        <v>#N/A</v>
      </c>
      <c r="O50" s="55" t="e">
        <f t="shared" si="9"/>
        <v>#N/A</v>
      </c>
      <c r="P50" s="55" t="e">
        <f t="shared" si="9"/>
        <v>#VALUE!</v>
      </c>
      <c r="Q50" s="56" t="e">
        <f t="shared" si="9"/>
        <v>#N/A</v>
      </c>
      <c r="R50" s="78"/>
      <c r="S50" s="20"/>
    </row>
    <row r="51" spans="1:19" ht="13.8" thickBot="1" x14ac:dyDescent="0.3">
      <c r="C51" s="68" t="s">
        <v>29</v>
      </c>
      <c r="D51" s="69">
        <v>7.53</v>
      </c>
      <c r="E51" s="70">
        <v>0</v>
      </c>
      <c r="F51" s="70">
        <v>8.1999999999999993</v>
      </c>
      <c r="G51" s="70">
        <v>0</v>
      </c>
      <c r="H51" s="70">
        <v>0</v>
      </c>
      <c r="I51" s="70">
        <v>31.16</v>
      </c>
      <c r="J51" s="70">
        <v>15.8</v>
      </c>
      <c r="K51" s="70">
        <v>36.97</v>
      </c>
      <c r="L51" s="70">
        <v>0</v>
      </c>
      <c r="M51" s="70">
        <v>0</v>
      </c>
      <c r="N51" s="70">
        <v>0</v>
      </c>
      <c r="O51" s="70">
        <v>0</v>
      </c>
      <c r="P51" s="71">
        <v>0.34</v>
      </c>
      <c r="Q51" s="72">
        <v>0</v>
      </c>
      <c r="R51" s="73">
        <v>100</v>
      </c>
      <c r="S51" s="20"/>
    </row>
  </sheetData>
  <mergeCells count="1">
    <mergeCell ref="C6:S6"/>
  </mergeCells>
  <conditionalFormatting sqref="D4:G4">
    <cfRule type="expression" dxfId="16" priority="17">
      <formula>$U$1&gt;0</formula>
    </cfRule>
  </conditionalFormatting>
  <conditionalFormatting sqref="D27:P30 R41:R42 D12:R15 R27:R30 R35:R36 D47:R50 D41:P42 D35:P36 D18:R21">
    <cfRule type="containsErrors" dxfId="15" priority="16" stopIfTrue="1">
      <formula>ISERROR(D12)</formula>
    </cfRule>
  </conditionalFormatting>
  <conditionalFormatting sqref="Q35:Q36 Q41:Q42 Q27:Q30">
    <cfRule type="containsErrors" dxfId="14" priority="15" stopIfTrue="1">
      <formula>ISERROR(Q27)</formula>
    </cfRule>
  </conditionalFormatting>
  <conditionalFormatting sqref="D33:R34">
    <cfRule type="containsErrors" dxfId="13" priority="14" stopIfTrue="1">
      <formula>ISERROR(D33)</formula>
    </cfRule>
  </conditionalFormatting>
  <conditionalFormatting sqref="D39:R40">
    <cfRule type="containsErrors" dxfId="12" priority="13" stopIfTrue="1">
      <formula>ISERROR(D39)</formula>
    </cfRule>
  </conditionalFormatting>
  <conditionalFormatting sqref="R16">
    <cfRule type="containsErrors" dxfId="11" priority="12" stopIfTrue="1">
      <formula>ISERROR(R16)</formula>
    </cfRule>
  </conditionalFormatting>
  <conditionalFormatting sqref="D16:Q16">
    <cfRule type="cellIs" dxfId="10" priority="11" operator="equal">
      <formula>0</formula>
    </cfRule>
  </conditionalFormatting>
  <conditionalFormatting sqref="R22">
    <cfRule type="containsErrors" dxfId="9" priority="10" stopIfTrue="1">
      <formula>ISERROR(R22)</formula>
    </cfRule>
  </conditionalFormatting>
  <conditionalFormatting sqref="D22:Q22">
    <cfRule type="cellIs" dxfId="8" priority="9" operator="equal">
      <formula>0</formula>
    </cfRule>
  </conditionalFormatting>
  <conditionalFormatting sqref="R31">
    <cfRule type="containsErrors" dxfId="7" priority="8" stopIfTrue="1">
      <formula>ISERROR(R31)</formula>
    </cfRule>
  </conditionalFormatting>
  <conditionalFormatting sqref="D31:Q31">
    <cfRule type="cellIs" dxfId="6" priority="7" operator="equal">
      <formula>0</formula>
    </cfRule>
  </conditionalFormatting>
  <conditionalFormatting sqref="R37">
    <cfRule type="containsErrors" dxfId="5" priority="6" stopIfTrue="1">
      <formula>ISERROR(R37)</formula>
    </cfRule>
  </conditionalFormatting>
  <conditionalFormatting sqref="D37:Q37">
    <cfRule type="cellIs" dxfId="4" priority="5" operator="equal">
      <formula>0</formula>
    </cfRule>
  </conditionalFormatting>
  <conditionalFormatting sqref="R43">
    <cfRule type="containsErrors" dxfId="3" priority="4" stopIfTrue="1">
      <formula>ISERROR(R43)</formula>
    </cfRule>
  </conditionalFormatting>
  <conditionalFormatting sqref="D43:Q43">
    <cfRule type="cellIs" dxfId="2" priority="3" operator="equal">
      <formula>0</formula>
    </cfRule>
  </conditionalFormatting>
  <conditionalFormatting sqref="R51">
    <cfRule type="containsErrors" dxfId="1" priority="2" stopIfTrue="1">
      <formula>ISERROR(R51)</formula>
    </cfRule>
  </conditionalFormatting>
  <conditionalFormatting sqref="D51:Q5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2021-10-14T14:11:40Z</dcterms:created>
  <dcterms:modified xsi:type="dcterms:W3CDTF">2021-10-14T14:51:18Z</dcterms:modified>
</cp:coreProperties>
</file>