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R40" i="1"/>
  <c r="D40" i="1"/>
  <c r="P40" i="1"/>
  <c r="M34" i="1"/>
  <c r="J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I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M29" i="1" l="1"/>
  <c r="I13" i="1"/>
  <c r="M28" i="1"/>
  <c r="L34" i="1"/>
  <c r="G40" i="1"/>
  <c r="H48" i="1"/>
  <c r="L28" i="1"/>
  <c r="R13" i="1"/>
  <c r="J19" i="1"/>
  <c r="R19" i="1"/>
  <c r="F29" i="1"/>
  <c r="F28" i="1"/>
  <c r="P28" i="1"/>
  <c r="H40" i="1"/>
  <c r="I48" i="1"/>
  <c r="F48" i="1"/>
  <c r="P34" i="1"/>
  <c r="I40" i="1"/>
  <c r="D35" i="1"/>
  <c r="R28" i="1"/>
  <c r="J40" i="1"/>
  <c r="D49" i="1"/>
  <c r="J14" i="1"/>
  <c r="H20" i="1"/>
  <c r="R34" i="1"/>
  <c r="G41" i="1"/>
  <c r="L40" i="1"/>
  <c r="L41" i="1" l="1"/>
  <c r="F49" i="1"/>
  <c r="J41" i="1"/>
  <c r="I41" i="1"/>
  <c r="R35" i="1"/>
  <c r="D41" i="1"/>
  <c r="L29" i="1"/>
  <c r="E14" i="1"/>
  <c r="R29" i="1"/>
  <c r="I49" i="1"/>
  <c r="I20" i="1"/>
  <c r="Q19" i="1"/>
  <c r="M14" i="1"/>
  <c r="F14" i="1"/>
  <c r="R20" i="1"/>
  <c r="H35" i="1"/>
  <c r="Q34" i="1"/>
  <c r="G35" i="1"/>
  <c r="J29" i="1"/>
  <c r="K14" i="1"/>
  <c r="I29" i="1"/>
  <c r="R14" i="1"/>
  <c r="O20" i="1"/>
  <c r="J35" i="1"/>
  <c r="Q48" i="1"/>
  <c r="K49" i="1"/>
  <c r="J49" i="1"/>
  <c r="G14" i="1"/>
  <c r="J20" i="1"/>
  <c r="K20" i="1"/>
  <c r="P35" i="1"/>
  <c r="O14" i="1"/>
  <c r="D14" i="1"/>
  <c r="H49" i="1"/>
  <c r="G20" i="1"/>
  <c r="Q28" i="1"/>
  <c r="H29" i="1"/>
  <c r="G29" i="1"/>
  <c r="D29" i="1"/>
  <c r="H41" i="1"/>
  <c r="I35" i="1"/>
  <c r="H14" i="1"/>
  <c r="Q13" i="1"/>
  <c r="R41" i="1"/>
  <c r="P41" i="1"/>
  <c r="Q40" i="1"/>
  <c r="M20" i="1"/>
  <c r="F20" i="1"/>
  <c r="L14" i="1"/>
  <c r="L20" i="1"/>
  <c r="D20" i="1"/>
  <c r="P29" i="1"/>
  <c r="L35" i="1"/>
  <c r="I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<sst xmlns="http://schemas.openxmlformats.org/spreadsheetml/2006/main" count="103" uniqueCount="47">
  <si>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</si>
  <si>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</si>
  <si>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</si>
  <si>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</si>
  <si>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</si>
  <si>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</si>
  <si>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</si>
  <si>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</si>
  <si>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</si>
  <si>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</si>
  <si>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</si>
  <si>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</si>
  <si>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</si>
  <si>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</si>
  <si>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</si>
  <si>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</si>
  <si>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</si>
  <si>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</si>
  <si>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</si>
  <si>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</si>
  <si>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</si>
  <si>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</si>
  <si>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</si>
  <si>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</si>
  <si>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</si>
  <si>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</si>
  <si>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</si>
  <si>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</si>
  <si>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</si>
  <si>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</si>
  <si>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</si>
  <si>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</si>
  <si>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</si>
  <si>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</si>
  <si>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</si>
  <si>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</si>
  <si>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</si>
  <si>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</si>
  <si>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</si>
  <si>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</si>
  <si>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</si>
  <si>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</si>
  <si>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</si>
  <si>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</si>
  <si>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</si>
  <si>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20.08.2020</t>
  </si>
  <si>
    <t>Week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</si>
</sst>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66" fontId="21" fillId="3" borderId="21" xfId="1" applyNumberFormat="1" applyFont="1" applyFill="1" applyBorder="1"/>
    <xf numFmtId="166" fontId="21" fillId="3" borderId="22" xfId="1" applyNumberFormat="1" applyFont="1" applyFill="1" applyBorder="1"/>
    <xf numFmtId="166" fontId="20" fillId="4" borderId="23" xfId="1" applyNumberFormat="1" applyFont="1" applyFill="1" applyBorder="1"/>
    <xf numFmtId="166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6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6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44053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44059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52.33</v>
      </c>
      <c r="E11" s="35">
        <v>60.423900000000003</v>
      </c>
      <c r="F11" s="35">
        <v>49.1</v>
      </c>
      <c r="G11" s="35">
        <v>170.33</v>
      </c>
      <c r="H11" s="35">
        <v>71.61</v>
      </c>
      <c r="I11" s="35">
        <v>46</v>
      </c>
      <c r="J11" s="35">
        <v>114.42</v>
      </c>
      <c r="K11" s="35">
        <v>41</v>
      </c>
      <c r="L11" s="35">
        <v>113.34</v>
      </c>
      <c r="M11" s="35">
        <v>125.3991</v>
      </c>
      <c r="N11" s="35"/>
      <c r="O11" s="35">
        <v>65.326300000000003</v>
      </c>
      <c r="P11" s="36"/>
      <c r="Q11" s="37">
        <v>76.500180486041941</v>
      </c>
      <c r="R11" s="38">
        <v>73.317900000000009</v>
      </c>
    </row>
    <row r="12" spans="1:30" ht="13.8" x14ac:dyDescent="0.3">
      <c r="C12" s="39" t="s">
        <v>25</v>
      </c>
      <c r="D12" s="40">
        <v>54</v>
      </c>
      <c r="E12" s="41">
        <v>60.4208</v>
      </c>
      <c r="F12" s="41">
        <v>50.95</v>
      </c>
      <c r="G12" s="41">
        <v>144.69</v>
      </c>
      <c r="H12" s="41">
        <v>71.540000000000006</v>
      </c>
      <c r="I12" s="41">
        <v>51</v>
      </c>
      <c r="J12" s="41">
        <v>114.42</v>
      </c>
      <c r="K12" s="41">
        <v>41</v>
      </c>
      <c r="L12" s="41">
        <v>96.8</v>
      </c>
      <c r="M12" s="41">
        <v>125.3991</v>
      </c>
      <c r="N12" s="41"/>
      <c r="O12" s="41">
        <v>65.326300000000003</v>
      </c>
      <c r="P12" s="42"/>
      <c r="Q12" s="43">
        <v>75.966471462734859</v>
      </c>
      <c r="R12" s="44">
        <v>69.52940000000001</v>
      </c>
    </row>
    <row r="13" spans="1:30" x14ac:dyDescent="0.25">
      <c r="A13" s="45"/>
      <c r="B13" s="45"/>
      <c r="C13" s="46" t="s">
        <v>26</v>
      </c>
      <c r="D13" s="47">
        <f>D12-D11</f>
        <v>1.6700000000000017</v>
      </c>
      <c r="E13" s="48">
        <f>E11-E12</f>
        <v>3.1000000000034333E-3</v>
      </c>
      <c r="F13" s="48">
        <f t="shared" ref="F13:R13" si="0">F11-F12</f>
        <v>-1.8500000000000014</v>
      </c>
      <c r="G13" s="48">
        <f t="shared" si="0"/>
        <v>25.640000000000015</v>
      </c>
      <c r="H13" s="48">
        <f t="shared" si="0"/>
        <v>6.9999999999993179E-2</v>
      </c>
      <c r="I13" s="48">
        <f t="shared" si="0"/>
        <v>-5</v>
      </c>
      <c r="J13" s="48">
        <f t="shared" si="0"/>
        <v>0</v>
      </c>
      <c r="K13" s="48">
        <f t="shared" si="0"/>
        <v>0</v>
      </c>
      <c r="L13" s="48">
        <f t="shared" si="0"/>
        <v>16.540000000000006</v>
      </c>
      <c r="M13" s="48">
        <f t="shared" si="0"/>
        <v>0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0.53370902330708248</v>
      </c>
      <c r="R13" s="52">
        <f t="shared" si="0"/>
        <v>3.7884999999999991</v>
      </c>
    </row>
    <row r="14" spans="1:30" x14ac:dyDescent="0.25">
      <c r="A14" s="45"/>
      <c r="B14" s="45"/>
      <c r="C14" s="46" t="s">
        <v>27</v>
      </c>
      <c r="D14" s="53">
        <f>D11/$Q11*100</f>
        <v>68.405067370459363</v>
      </c>
      <c r="E14" s="54">
        <f t="shared" ref="E14:O14" si="1">E11/$Q11*100</f>
        <v>78.985303846472391</v>
      </c>
      <c r="F14" s="54">
        <f t="shared" si="1"/>
        <v>64.18285510968002</v>
      </c>
      <c r="G14" s="54">
        <f t="shared" si="1"/>
        <v>222.65306946704268</v>
      </c>
      <c r="H14" s="54">
        <f t="shared" si="1"/>
        <v>93.607622289290944</v>
      </c>
      <c r="I14" s="54">
        <f t="shared" si="1"/>
        <v>60.130577088498583</v>
      </c>
      <c r="J14" s="54">
        <f t="shared" si="1"/>
        <v>149.568274575348</v>
      </c>
      <c r="K14" s="54">
        <f t="shared" si="1"/>
        <v>53.594644796270472</v>
      </c>
      <c r="L14" s="54">
        <f t="shared" si="1"/>
        <v>148.15651320022673</v>
      </c>
      <c r="M14" s="54">
        <f t="shared" si="1"/>
        <v>163.92000542126831</v>
      </c>
      <c r="N14" s="54"/>
      <c r="O14" s="54">
        <f t="shared" si="1"/>
        <v>85.393654740356197</v>
      </c>
      <c r="P14" s="55"/>
      <c r="Q14" s="56"/>
      <c r="R14" s="57">
        <f>R11/$Q11*100</f>
        <v>95.840166041670244</v>
      </c>
    </row>
    <row r="15" spans="1:30" x14ac:dyDescent="0.25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312.22000000000003</v>
      </c>
      <c r="E17" s="35"/>
      <c r="F17" s="35">
        <v>154.5</v>
      </c>
      <c r="G17" s="35">
        <v>250.87</v>
      </c>
      <c r="H17" s="35">
        <v>178.94</v>
      </c>
      <c r="I17" s="35">
        <v>192</v>
      </c>
      <c r="J17" s="35">
        <v>238.84</v>
      </c>
      <c r="K17" s="35">
        <v>125</v>
      </c>
      <c r="L17" s="35">
        <v>378.99</v>
      </c>
      <c r="M17" s="35">
        <v>206.97500000000002</v>
      </c>
      <c r="N17" s="35" t="e">
        <v>#N/A</v>
      </c>
      <c r="O17" s="35">
        <v>342.02530000000002</v>
      </c>
      <c r="P17" s="36"/>
      <c r="Q17" s="37">
        <v>206.43483727892357</v>
      </c>
      <c r="R17" s="38">
        <v>253.63660000000002</v>
      </c>
    </row>
    <row r="18" spans="1:18" ht="13.8" x14ac:dyDescent="0.3">
      <c r="C18" s="39" t="s">
        <v>25</v>
      </c>
      <c r="D18" s="40">
        <v>308.61</v>
      </c>
      <c r="E18" s="41"/>
      <c r="F18" s="41">
        <v>155.70000000000002</v>
      </c>
      <c r="G18" s="41">
        <v>192.16</v>
      </c>
      <c r="H18" s="41">
        <v>184.18</v>
      </c>
      <c r="I18" s="41">
        <v>187</v>
      </c>
      <c r="J18" s="41">
        <v>238.84</v>
      </c>
      <c r="K18" s="41">
        <v>125</v>
      </c>
      <c r="L18" s="41">
        <v>370.45</v>
      </c>
      <c r="M18" s="41">
        <v>206.97500000000002</v>
      </c>
      <c r="N18" s="41" t="e">
        <v>#N/A</v>
      </c>
      <c r="O18" s="41">
        <v>260.57589999999999</v>
      </c>
      <c r="P18" s="42"/>
      <c r="Q18" s="43">
        <v>196.65384362646802</v>
      </c>
      <c r="R18" s="44">
        <v>246.53450000000001</v>
      </c>
    </row>
    <row r="19" spans="1:18" x14ac:dyDescent="0.25">
      <c r="A19" s="45"/>
      <c r="B19" s="45"/>
      <c r="C19" s="46" t="s">
        <v>26</v>
      </c>
      <c r="D19" s="47">
        <f>D18-D17</f>
        <v>-3.6100000000000136</v>
      </c>
      <c r="E19" s="49">
        <f>E17-E18</f>
        <v>0</v>
      </c>
      <c r="F19" s="48">
        <f t="shared" ref="F19:R19" si="2">F17-F18</f>
        <v>-1.2000000000000171</v>
      </c>
      <c r="G19" s="48">
        <f t="shared" si="2"/>
        <v>58.710000000000008</v>
      </c>
      <c r="H19" s="48">
        <f t="shared" si="2"/>
        <v>-5.2400000000000091</v>
      </c>
      <c r="I19" s="48">
        <f t="shared" si="2"/>
        <v>5</v>
      </c>
      <c r="J19" s="48">
        <f t="shared" si="2"/>
        <v>0</v>
      </c>
      <c r="K19" s="48">
        <f t="shared" si="2"/>
        <v>0</v>
      </c>
      <c r="L19" s="48">
        <f t="shared" si="2"/>
        <v>8.5400000000000205</v>
      </c>
      <c r="M19" s="48">
        <f t="shared" si="2"/>
        <v>0</v>
      </c>
      <c r="N19" s="49" t="e">
        <f t="shared" si="2"/>
        <v>#N/A</v>
      </c>
      <c r="O19" s="48">
        <f t="shared" si="2"/>
        <v>81.449400000000026</v>
      </c>
      <c r="P19" s="50">
        <f t="shared" si="2"/>
        <v>0</v>
      </c>
      <c r="Q19" s="51">
        <f t="shared" si="2"/>
        <v>9.7809936524555496</v>
      </c>
      <c r="R19" s="52">
        <f t="shared" si="2"/>
        <v>7.1021000000000072</v>
      </c>
    </row>
    <row r="20" spans="1:18" x14ac:dyDescent="0.25">
      <c r="A20" s="45"/>
      <c r="B20" s="45"/>
      <c r="C20" s="46" t="s">
        <v>27</v>
      </c>
      <c r="D20" s="53">
        <f>D17/$Q17*100</f>
        <v>151.24385211113628</v>
      </c>
      <c r="E20" s="54"/>
      <c r="F20" s="54">
        <f t="shared" ref="F20:O20" si="3">F17/$Q17*100</f>
        <v>74.842018932709493</v>
      </c>
      <c r="G20" s="54">
        <f t="shared" si="3"/>
        <v>121.5250310009633</v>
      </c>
      <c r="H20" s="54">
        <f t="shared" si="3"/>
        <v>86.681105940576288</v>
      </c>
      <c r="I20" s="54">
        <f t="shared" si="3"/>
        <v>93.00755750860985</v>
      </c>
      <c r="J20" s="54">
        <f t="shared" si="3"/>
        <v>115.69752622581446</v>
      </c>
      <c r="K20" s="54">
        <f t="shared" si="3"/>
        <v>60.551795253001202</v>
      </c>
      <c r="L20" s="54">
        <f t="shared" si="3"/>
        <v>183.58819906347941</v>
      </c>
      <c r="M20" s="54">
        <f t="shared" si="3"/>
        <v>100.2616625799194</v>
      </c>
      <c r="N20" s="54"/>
      <c r="O20" s="54">
        <f t="shared" si="3"/>
        <v>165.68196749557052</v>
      </c>
      <c r="P20" s="55"/>
      <c r="Q20" s="56"/>
      <c r="R20" s="57">
        <f>R17/$Q17*100</f>
        <v>122.86521177493893</v>
      </c>
    </row>
    <row r="21" spans="1:18" ht="13.8" thickBot="1" x14ac:dyDescent="0.3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4.3600000000000003</v>
      </c>
      <c r="E26" s="35"/>
      <c r="F26" s="35">
        <v>1.95</v>
      </c>
      <c r="G26" s="35">
        <v>2.2000000000000002</v>
      </c>
      <c r="H26" s="35">
        <v>2.42</v>
      </c>
      <c r="I26" s="35">
        <v>2.62</v>
      </c>
      <c r="J26" s="35">
        <v>2.91</v>
      </c>
      <c r="K26" s="35"/>
      <c r="L26" s="35">
        <v>2.2200000000000002</v>
      </c>
      <c r="M26" s="35">
        <v>2.4138000000000002</v>
      </c>
      <c r="N26" s="35"/>
      <c r="O26" s="35"/>
      <c r="P26" s="36">
        <v>2.3694999999999999</v>
      </c>
      <c r="Q26" s="37">
        <v>2.4342018680054727</v>
      </c>
      <c r="R26" s="38">
        <v>2.1835</v>
      </c>
    </row>
    <row r="27" spans="1:18" ht="13.8" x14ac:dyDescent="0.3">
      <c r="C27" s="39" t="s">
        <v>25</v>
      </c>
      <c r="D27" s="40">
        <v>4.3600000000000003</v>
      </c>
      <c r="E27" s="77"/>
      <c r="F27" s="78">
        <v>1.95</v>
      </c>
      <c r="G27" s="78">
        <v>2.2000000000000002</v>
      </c>
      <c r="H27" s="78">
        <v>2.42</v>
      </c>
      <c r="I27" s="78">
        <v>2.63</v>
      </c>
      <c r="J27" s="78">
        <v>2.91</v>
      </c>
      <c r="K27" s="78" t="e">
        <v>#N/A</v>
      </c>
      <c r="L27" s="78">
        <v>2.27</v>
      </c>
      <c r="M27" s="78">
        <v>2.4138000000000002</v>
      </c>
      <c r="N27" s="78"/>
      <c r="O27" s="78"/>
      <c r="P27" s="79">
        <v>2.2927</v>
      </c>
      <c r="Q27" s="80">
        <v>2.4366396490699862</v>
      </c>
      <c r="R27" s="44">
        <v>1.9178000000000002</v>
      </c>
    </row>
    <row r="28" spans="1:18" x14ac:dyDescent="0.25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0</v>
      </c>
      <c r="H28" s="48">
        <f t="shared" si="4"/>
        <v>0</v>
      </c>
      <c r="I28" s="48">
        <f t="shared" si="4"/>
        <v>-9.9999999999997868E-3</v>
      </c>
      <c r="J28" s="48">
        <f t="shared" si="4"/>
        <v>0</v>
      </c>
      <c r="K28" s="48" t="e">
        <f t="shared" si="4"/>
        <v>#N/A</v>
      </c>
      <c r="L28" s="48">
        <f t="shared" si="4"/>
        <v>-4.9999999999999822E-2</v>
      </c>
      <c r="M28" s="48">
        <f t="shared" si="4"/>
        <v>0</v>
      </c>
      <c r="N28" s="49"/>
      <c r="O28" s="49"/>
      <c r="P28" s="81">
        <f t="shared" si="4"/>
        <v>7.6799999999999979E-2</v>
      </c>
      <c r="Q28" s="51">
        <f t="shared" si="4"/>
        <v>-2.4377810645135334E-3</v>
      </c>
      <c r="R28" s="52">
        <f t="shared" si="4"/>
        <v>0.26569999999999983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179.11415060955815</v>
      </c>
      <c r="E29" s="82"/>
      <c r="F29" s="54">
        <f t="shared" si="5"/>
        <v>80.108393047852829</v>
      </c>
      <c r="G29" s="54">
        <f t="shared" si="5"/>
        <v>90.378699848859625</v>
      </c>
      <c r="H29" s="54">
        <f t="shared" si="5"/>
        <v>99.416569833745569</v>
      </c>
      <c r="I29" s="54">
        <f t="shared" si="5"/>
        <v>107.63281527455099</v>
      </c>
      <c r="J29" s="54">
        <f t="shared" si="5"/>
        <v>119.54637116371887</v>
      </c>
      <c r="K29" s="54"/>
      <c r="L29" s="54">
        <f t="shared" si="5"/>
        <v>91.200324392940161</v>
      </c>
      <c r="M29" s="54">
        <f t="shared" si="5"/>
        <v>99.161866225080615</v>
      </c>
      <c r="N29" s="54"/>
      <c r="O29" s="54"/>
      <c r="P29" s="55">
        <f t="shared" si="5"/>
        <v>97.341967859942201</v>
      </c>
      <c r="Q29" s="56"/>
      <c r="R29" s="83">
        <f>R26/$Q26*100</f>
        <v>89.700859599993166</v>
      </c>
    </row>
    <row r="30" spans="1:18" x14ac:dyDescent="0.25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3.98</v>
      </c>
      <c r="E32" s="35"/>
      <c r="F32" s="35"/>
      <c r="G32" s="35">
        <v>1.87</v>
      </c>
      <c r="H32" s="84" t="e">
        <v>#N/A</v>
      </c>
      <c r="I32" s="35">
        <v>2.4</v>
      </c>
      <c r="J32" s="35">
        <v>2.71</v>
      </c>
      <c r="K32" s="35"/>
      <c r="L32" s="35">
        <v>1.97</v>
      </c>
      <c r="M32" s="35"/>
      <c r="N32" s="35"/>
      <c r="O32" s="35"/>
      <c r="P32" s="36">
        <v>2.2441</v>
      </c>
      <c r="Q32" s="37">
        <v>2.3245094653656455</v>
      </c>
      <c r="R32" s="38">
        <v>2.2389000000000001</v>
      </c>
    </row>
    <row r="33" spans="1:18" ht="13.8" x14ac:dyDescent="0.3">
      <c r="C33" s="39" t="s">
        <v>25</v>
      </c>
      <c r="D33" s="40">
        <v>3.98</v>
      </c>
      <c r="E33" s="78"/>
      <c r="F33" s="78"/>
      <c r="G33" s="78">
        <v>1.96</v>
      </c>
      <c r="H33" s="78" t="e">
        <v>#N/A</v>
      </c>
      <c r="I33" s="78">
        <v>2.4</v>
      </c>
      <c r="J33" s="78">
        <v>2.71</v>
      </c>
      <c r="K33" s="78"/>
      <c r="L33" s="78">
        <v>2.0499999999999998</v>
      </c>
      <c r="M33" s="78"/>
      <c r="N33" s="78"/>
      <c r="O33" s="78"/>
      <c r="P33" s="79">
        <v>2.1839</v>
      </c>
      <c r="Q33" s="80">
        <v>2.3556046759246438</v>
      </c>
      <c r="R33" s="44">
        <v>2.1506000000000003</v>
      </c>
    </row>
    <row r="34" spans="1:18" x14ac:dyDescent="0.25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-8.9999999999999858E-2</v>
      </c>
      <c r="H34" s="48" t="e">
        <f t="shared" si="6"/>
        <v>#N/A</v>
      </c>
      <c r="I34" s="48">
        <f t="shared" si="6"/>
        <v>0</v>
      </c>
      <c r="J34" s="48">
        <f t="shared" si="6"/>
        <v>0</v>
      </c>
      <c r="K34" s="48"/>
      <c r="L34" s="48">
        <f t="shared" si="6"/>
        <v>-7.9999999999999849E-2</v>
      </c>
      <c r="M34" s="49">
        <f t="shared" si="6"/>
        <v>0</v>
      </c>
      <c r="N34" s="49"/>
      <c r="O34" s="49"/>
      <c r="P34" s="81">
        <f t="shared" si="6"/>
        <v>6.0200000000000031E-2</v>
      </c>
      <c r="Q34" s="51">
        <f t="shared" si="6"/>
        <v>-3.1095210558998332E-2</v>
      </c>
      <c r="R34" s="52">
        <f t="shared" si="6"/>
        <v>8.8299999999999823E-2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171.2189199183986</v>
      </c>
      <c r="E35" s="82"/>
      <c r="F35" s="82"/>
      <c r="G35" s="54">
        <f t="shared" si="7"/>
        <v>80.447080464172217</v>
      </c>
      <c r="H35" s="54" t="e">
        <f t="shared" si="7"/>
        <v>#N/A</v>
      </c>
      <c r="I35" s="54">
        <f t="shared" si="7"/>
        <v>103.24758990054185</v>
      </c>
      <c r="J35" s="54">
        <f t="shared" si="7"/>
        <v>116.58373692936186</v>
      </c>
      <c r="K35" s="54"/>
      <c r="L35" s="54">
        <f t="shared" si="7"/>
        <v>84.749063376694778</v>
      </c>
      <c r="M35" s="54"/>
      <c r="N35" s="54"/>
      <c r="O35" s="54"/>
      <c r="P35" s="55">
        <f t="shared" si="7"/>
        <v>96.540798539919166</v>
      </c>
      <c r="Q35" s="56"/>
      <c r="R35" s="83">
        <f>R32/$Q32*100</f>
        <v>96.317095428468008</v>
      </c>
    </row>
    <row r="36" spans="1:18" ht="13.8" x14ac:dyDescent="0.3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2.4300000000000002</v>
      </c>
      <c r="E38" s="35"/>
      <c r="F38" s="35"/>
      <c r="G38" s="35">
        <v>1.96</v>
      </c>
      <c r="H38" s="86" t="e">
        <v>#N/A</v>
      </c>
      <c r="I38" s="35">
        <v>2.41</v>
      </c>
      <c r="J38" s="35">
        <v>2.88</v>
      </c>
      <c r="K38" s="35"/>
      <c r="L38" s="35">
        <v>1.71</v>
      </c>
      <c r="M38" s="35"/>
      <c r="N38" s="35"/>
      <c r="O38" s="35"/>
      <c r="P38" s="36">
        <v>2.0302000000000002</v>
      </c>
      <c r="Q38" s="37">
        <v>2.3649146839467865</v>
      </c>
      <c r="R38" s="38">
        <v>2.2389000000000001</v>
      </c>
    </row>
    <row r="39" spans="1:18" ht="13.8" x14ac:dyDescent="0.3">
      <c r="C39" s="39" t="s">
        <v>25</v>
      </c>
      <c r="D39" s="40">
        <v>2.4300000000000002</v>
      </c>
      <c r="E39" s="87"/>
      <c r="F39" s="87"/>
      <c r="G39" s="87">
        <v>2</v>
      </c>
      <c r="H39" s="41" t="e">
        <v>#N/A</v>
      </c>
      <c r="I39" s="41">
        <v>2.41</v>
      </c>
      <c r="J39" s="41">
        <v>2.88</v>
      </c>
      <c r="K39" s="41"/>
      <c r="L39" s="41">
        <v>1.95</v>
      </c>
      <c r="M39" s="41"/>
      <c r="N39" s="41"/>
      <c r="O39" s="41"/>
      <c r="P39" s="42">
        <v>2.0966</v>
      </c>
      <c r="Q39" s="43">
        <v>2.387362661210056</v>
      </c>
      <c r="R39" s="44">
        <v>2.1173999999999999</v>
      </c>
    </row>
    <row r="40" spans="1:18" x14ac:dyDescent="0.25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-4.0000000000000036E-2</v>
      </c>
      <c r="H40" s="48" t="e">
        <f t="shared" si="8"/>
        <v>#N/A</v>
      </c>
      <c r="I40" s="48">
        <f t="shared" si="8"/>
        <v>0</v>
      </c>
      <c r="J40" s="48">
        <f t="shared" si="8"/>
        <v>0</v>
      </c>
      <c r="K40" s="48"/>
      <c r="L40" s="48">
        <f t="shared" si="8"/>
        <v>-0.24</v>
      </c>
      <c r="M40" s="49"/>
      <c r="N40" s="49"/>
      <c r="O40" s="49"/>
      <c r="P40" s="81">
        <f t="shared" si="8"/>
        <v>-6.6399999999999793E-2</v>
      </c>
      <c r="Q40" s="51">
        <f t="shared" si="8"/>
        <v>-2.2447977263269525E-2</v>
      </c>
      <c r="R40" s="52">
        <f t="shared" si="8"/>
        <v>0.12150000000000016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102.75212110166245</v>
      </c>
      <c r="E41" s="82"/>
      <c r="F41" s="82"/>
      <c r="G41" s="54">
        <f t="shared" si="9"/>
        <v>82.878254057307984</v>
      </c>
      <c r="H41" s="54" t="e">
        <f t="shared" si="9"/>
        <v>#N/A</v>
      </c>
      <c r="I41" s="54">
        <f t="shared" si="9"/>
        <v>101.90642463168993</v>
      </c>
      <c r="J41" s="54">
        <f t="shared" si="9"/>
        <v>121.78029167604438</v>
      </c>
      <c r="K41" s="54"/>
      <c r="L41" s="54">
        <f t="shared" si="9"/>
        <v>72.307048182651357</v>
      </c>
      <c r="M41" s="54"/>
      <c r="N41" s="54"/>
      <c r="O41" s="54"/>
      <c r="P41" s="55">
        <f t="shared" si="9"/>
        <v>85.846648666911591</v>
      </c>
      <c r="Q41" s="56"/>
      <c r="R41" s="83">
        <f>R38/$Q38*100</f>
        <v>94.671491331074932</v>
      </c>
    </row>
    <row r="42" spans="1:18" ht="13.8" thickBot="1" x14ac:dyDescent="0.3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512.79999999999995</v>
      </c>
      <c r="E46" s="91"/>
      <c r="F46" s="92">
        <v>358</v>
      </c>
      <c r="G46" s="92"/>
      <c r="H46" s="92" t="e">
        <v>#N/A</v>
      </c>
      <c r="I46" s="92">
        <v>489</v>
      </c>
      <c r="J46" s="92">
        <v>405.37</v>
      </c>
      <c r="K46" s="91">
        <v>341.95</v>
      </c>
      <c r="L46" s="91"/>
      <c r="M46" s="91"/>
      <c r="N46" s="91"/>
      <c r="O46" s="91"/>
      <c r="P46" s="91"/>
      <c r="Q46" s="37">
        <v>413.02054351216464</v>
      </c>
      <c r="R46" s="93"/>
    </row>
    <row r="47" spans="1:18" ht="13.8" x14ac:dyDescent="0.3">
      <c r="C47" s="39" t="s">
        <v>25</v>
      </c>
      <c r="D47" s="94">
        <v>510.25</v>
      </c>
      <c r="E47" s="78"/>
      <c r="F47" s="78">
        <v>351</v>
      </c>
      <c r="G47" s="78" t="e">
        <v>#N/A</v>
      </c>
      <c r="H47" s="78" t="e">
        <v>#N/A</v>
      </c>
      <c r="I47" s="78">
        <v>484</v>
      </c>
      <c r="J47" s="78">
        <v>385.75</v>
      </c>
      <c r="K47" s="78">
        <v>341.95</v>
      </c>
      <c r="L47" s="78"/>
      <c r="M47" s="78"/>
      <c r="N47" s="78"/>
      <c r="O47" s="78"/>
      <c r="P47" s="78"/>
      <c r="Q47" s="95">
        <v>407.65484084780553</v>
      </c>
      <c r="R47" s="96"/>
    </row>
    <row r="48" spans="1:18" x14ac:dyDescent="0.25">
      <c r="A48" s="45"/>
      <c r="B48" s="45"/>
      <c r="C48" s="46" t="s">
        <v>26</v>
      </c>
      <c r="D48" s="47">
        <f>D46-D47</f>
        <v>2.5499999999999545</v>
      </c>
      <c r="E48" s="49">
        <f>E46-E47</f>
        <v>0</v>
      </c>
      <c r="F48" s="48">
        <f t="shared" ref="F48:Q48" si="10">F46-F47</f>
        <v>7</v>
      </c>
      <c r="G48" s="48" t="e">
        <f t="shared" si="10"/>
        <v>#N/A</v>
      </c>
      <c r="H48" s="48" t="e">
        <f t="shared" si="10"/>
        <v>#N/A</v>
      </c>
      <c r="I48" s="48">
        <f t="shared" si="10"/>
        <v>5</v>
      </c>
      <c r="J48" s="48">
        <f t="shared" si="10"/>
        <v>19.620000000000005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5.3657026643591053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124.15847299975687</v>
      </c>
      <c r="E49" s="54"/>
      <c r="F49" s="54">
        <f t="shared" ref="F49:K49" si="12">F46/$Q46*100</f>
        <v>86.67849714101591</v>
      </c>
      <c r="G49" s="54"/>
      <c r="H49" s="54" t="e">
        <f t="shared" si="12"/>
        <v>#N/A</v>
      </c>
      <c r="I49" s="54">
        <f t="shared" si="12"/>
        <v>118.396047770829</v>
      </c>
      <c r="J49" s="54">
        <f t="shared" si="12"/>
        <v>98.147660296239152</v>
      </c>
      <c r="K49" s="54">
        <f t="shared" si="12"/>
        <v>82.792491892096066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2020-08-20T08:30:54Z</dcterms:created>
  <dcterms:modified xsi:type="dcterms:W3CDTF">2020-08-20T09:18:16Z</dcterms:modified>
</cp:coreProperties>
</file>