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R40" i="1"/>
  <c r="D40" i="1"/>
  <c r="P40" i="1"/>
  <c r="M34" i="1"/>
  <c r="J34" i="1"/>
  <c r="I34" i="1"/>
  <c r="F34" i="1"/>
  <c r="D34" i="1"/>
  <c r="H34" i="1"/>
  <c r="G34" i="1"/>
  <c r="K28" i="1"/>
  <c r="E28" i="1"/>
  <c r="D28" i="1"/>
  <c r="J28" i="1"/>
  <c r="I28" i="1"/>
  <c r="H28" i="1"/>
  <c r="G28" i="1"/>
  <c r="P19" i="1"/>
  <c r="O19" i="1"/>
  <c r="H19" i="1"/>
  <c r="G19" i="1"/>
  <c r="E19" i="1"/>
  <c r="D19" i="1"/>
  <c r="N19" i="1"/>
  <c r="M19" i="1"/>
  <c r="L19" i="1"/>
  <c r="K19" i="1"/>
  <c r="I19" i="1"/>
  <c r="F19" i="1"/>
  <c r="P13" i="1"/>
  <c r="O13" i="1"/>
  <c r="N13" i="1"/>
  <c r="H13" i="1"/>
  <c r="G13" i="1"/>
  <c r="D13" i="1"/>
  <c r="M13" i="1"/>
  <c r="L13" i="1"/>
  <c r="K13" i="1"/>
  <c r="J13" i="1"/>
  <c r="F13" i="1"/>
  <c r="E13" i="1"/>
  <c r="I49" i="1" l="1"/>
  <c r="G41" i="1"/>
  <c r="I41" i="1"/>
  <c r="L41" i="1"/>
  <c r="L28" i="1"/>
  <c r="I13" i="1"/>
  <c r="M28" i="1"/>
  <c r="L34" i="1"/>
  <c r="G40" i="1"/>
  <c r="H48" i="1"/>
  <c r="R13" i="1"/>
  <c r="J19" i="1"/>
  <c r="R19" i="1"/>
  <c r="D29" i="1"/>
  <c r="F28" i="1"/>
  <c r="P28" i="1"/>
  <c r="J29" i="1"/>
  <c r="H40" i="1"/>
  <c r="I48" i="1"/>
  <c r="F48" i="1"/>
  <c r="P34" i="1"/>
  <c r="I40" i="1"/>
  <c r="D49" i="1"/>
  <c r="R28" i="1"/>
  <c r="J40" i="1"/>
  <c r="H49" i="1"/>
  <c r="J14" i="1"/>
  <c r="R34" i="1"/>
  <c r="J41" i="1"/>
  <c r="L40" i="1"/>
  <c r="J35" i="1"/>
  <c r="Q19" i="1" l="1"/>
  <c r="I20" i="1"/>
  <c r="M14" i="1"/>
  <c r="R20" i="1"/>
  <c r="O14" i="1"/>
  <c r="F49" i="1"/>
  <c r="L35" i="1"/>
  <c r="F20" i="1"/>
  <c r="G20" i="1"/>
  <c r="J20" i="1"/>
  <c r="F14" i="1"/>
  <c r="E14" i="1"/>
  <c r="I29" i="1"/>
  <c r="H20" i="1"/>
  <c r="H41" i="1"/>
  <c r="M29" i="1"/>
  <c r="K14" i="1"/>
  <c r="P35" i="1"/>
  <c r="K20" i="1"/>
  <c r="G14" i="1"/>
  <c r="R35" i="1"/>
  <c r="P29" i="1"/>
  <c r="D41" i="1"/>
  <c r="R14" i="1"/>
  <c r="J49" i="1"/>
  <c r="Q48" i="1"/>
  <c r="K49" i="1"/>
  <c r="R29" i="1"/>
  <c r="Q34" i="1"/>
  <c r="H35" i="1"/>
  <c r="G35" i="1"/>
  <c r="M20" i="1"/>
  <c r="G29" i="1"/>
  <c r="Q28" i="1"/>
  <c r="H29" i="1"/>
  <c r="D35" i="1"/>
  <c r="F29" i="1"/>
  <c r="D20" i="1"/>
  <c r="L29" i="1"/>
  <c r="H14" i="1"/>
  <c r="Q13" i="1"/>
  <c r="Q40" i="1"/>
  <c r="R41" i="1"/>
  <c r="P41" i="1"/>
  <c r="L14" i="1"/>
  <c r="L20" i="1"/>
  <c r="O20" i="1"/>
  <c r="I35" i="1"/>
  <c r="D14" i="1"/>
  <c r="I14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<sst xmlns="http://schemas.openxmlformats.org/spreadsheetml/2006/main" count="103" uniqueCount="47">
  <si>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</si>
  <si>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</si>
  <si>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</si>
  <si>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</si>
  <si>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</si>
  <si>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</si>
  <si>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</si>
  <si>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</si>
  <si>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</si>
  <si>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</si>
  <si>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</si>
  <si>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</si>
  <si>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</si>
  <si>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</si>
  <si>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</si>
  <si>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</si>
  <si>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</si>
  <si>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</si>
  <si>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</si>
  <si>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</si>
  <si>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</si>
  <si>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</si>
  <si>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</si>
  <si>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</si>
  <si>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</si>
  <si>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</si>
  <si>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</si>
  <si>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</si>
  <si>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</si>
  <si>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</si>
  <si>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</si>
  <si>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</si>
  <si>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</si>
  <si>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</si>
  <si>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</si>
  <si>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</si>
  <si>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</si>
  <si>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</si>
  <si>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</si>
  <si>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</si>
  <si>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</si>
  <si>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</si>
  <si>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</si>
  <si>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</si>
  <si>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</si>
  <si>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10.09.2020</t>
  </si>
  <si>
    <t>Week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</si>
</sst>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104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E33" sqref="E33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44074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44080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52.33</v>
      </c>
      <c r="E11" s="36">
        <v>60.468700000000005</v>
      </c>
      <c r="F11" s="36">
        <v>48.36</v>
      </c>
      <c r="G11" s="36">
        <v>146.56</v>
      </c>
      <c r="H11" s="36">
        <v>75.16</v>
      </c>
      <c r="I11" s="36">
        <v>34</v>
      </c>
      <c r="J11" s="36">
        <v>102.66</v>
      </c>
      <c r="K11" s="36">
        <v>46</v>
      </c>
      <c r="L11" s="36">
        <v>96.850000000000009</v>
      </c>
      <c r="M11" s="36">
        <v>146.75110000000001</v>
      </c>
      <c r="N11" s="36"/>
      <c r="O11" s="36">
        <v>65.326300000000003</v>
      </c>
      <c r="P11" s="37"/>
      <c r="Q11" s="38">
        <v>73.856105979740818</v>
      </c>
      <c r="R11" s="39">
        <v>63.839800000000004</v>
      </c>
    </row>
    <row r="12" spans="1:30" ht="13.8" x14ac:dyDescent="0.3">
      <c r="C12" s="40" t="s">
        <v>25</v>
      </c>
      <c r="D12" s="41">
        <v>52.33</v>
      </c>
      <c r="E12" s="42">
        <v>60.455400000000004</v>
      </c>
      <c r="F12" s="42">
        <v>48.660000000000004</v>
      </c>
      <c r="G12" s="42">
        <v>158.92000000000002</v>
      </c>
      <c r="H12" s="42">
        <v>75.16</v>
      </c>
      <c r="I12" s="42">
        <v>41</v>
      </c>
      <c r="J12" s="42">
        <v>104.4</v>
      </c>
      <c r="K12" s="42">
        <v>39</v>
      </c>
      <c r="L12" s="42">
        <v>103.21000000000001</v>
      </c>
      <c r="M12" s="42">
        <v>110.4106</v>
      </c>
      <c r="N12" s="42"/>
      <c r="O12" s="42">
        <v>65.326300000000003</v>
      </c>
      <c r="P12" s="43"/>
      <c r="Q12" s="44">
        <v>71.155869120931797</v>
      </c>
      <c r="R12" s="45">
        <v>67.44680000000001</v>
      </c>
    </row>
    <row r="13" spans="1:30" x14ac:dyDescent="0.25">
      <c r="A13" s="46"/>
      <c r="B13" s="46"/>
      <c r="C13" s="47" t="s">
        <v>26</v>
      </c>
      <c r="D13" s="48">
        <f>D12-D11</f>
        <v>0</v>
      </c>
      <c r="E13" s="49">
        <f>E11-E12</f>
        <v>1.3300000000000978E-2</v>
      </c>
      <c r="F13" s="49">
        <f t="shared" ref="F13:R13" si="0">F11-F12</f>
        <v>-0.30000000000000426</v>
      </c>
      <c r="G13" s="49">
        <f t="shared" si="0"/>
        <v>-12.360000000000014</v>
      </c>
      <c r="H13" s="49">
        <f t="shared" si="0"/>
        <v>0</v>
      </c>
      <c r="I13" s="49">
        <f t="shared" si="0"/>
        <v>-7</v>
      </c>
      <c r="J13" s="49">
        <f t="shared" si="0"/>
        <v>-1.7400000000000091</v>
      </c>
      <c r="K13" s="49">
        <f t="shared" si="0"/>
        <v>7</v>
      </c>
      <c r="L13" s="49">
        <f t="shared" si="0"/>
        <v>-6.3599999999999994</v>
      </c>
      <c r="M13" s="49">
        <f t="shared" si="0"/>
        <v>36.340500000000006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2.7002368588090206</v>
      </c>
      <c r="R13" s="53">
        <f t="shared" si="0"/>
        <v>-3.6070000000000064</v>
      </c>
    </row>
    <row r="14" spans="1:30" x14ac:dyDescent="0.25">
      <c r="A14" s="46"/>
      <c r="B14" s="46"/>
      <c r="C14" s="47" t="s">
        <v>27</v>
      </c>
      <c r="D14" s="54">
        <f>D11/$Q11*100</f>
        <v>70.85399278206522</v>
      </c>
      <c r="E14" s="55">
        <f t="shared" ref="E14:O14" si="1">E11/$Q11*100</f>
        <v>81.873663927782687</v>
      </c>
      <c r="F14" s="55">
        <f t="shared" si="1"/>
        <v>65.478675538709624</v>
      </c>
      <c r="G14" s="55">
        <f t="shared" si="1"/>
        <v>198.43992322070474</v>
      </c>
      <c r="H14" s="55">
        <f t="shared" si="1"/>
        <v>101.76545189184066</v>
      </c>
      <c r="I14" s="55">
        <f t="shared" si="1"/>
        <v>46.035462537554324</v>
      </c>
      <c r="J14" s="55">
        <f t="shared" si="1"/>
        <v>139.00001717956843</v>
      </c>
      <c r="K14" s="55">
        <f t="shared" si="1"/>
        <v>62.283272844926429</v>
      </c>
      <c r="L14" s="55">
        <f t="shared" si="1"/>
        <v>131.13336902241576</v>
      </c>
      <c r="M14" s="55">
        <f t="shared" si="1"/>
        <v>198.69866959984967</v>
      </c>
      <c r="N14" s="55"/>
      <c r="O14" s="55">
        <f t="shared" si="1"/>
        <v>88.4507775402069</v>
      </c>
      <c r="P14" s="56"/>
      <c r="Q14" s="57"/>
      <c r="R14" s="58">
        <f>R11/$Q11*100</f>
        <v>86.438080038381187</v>
      </c>
    </row>
    <row r="15" spans="1:30" x14ac:dyDescent="0.25">
      <c r="A15" s="59"/>
      <c r="B15" s="59"/>
      <c r="C15" s="60" t="s">
        <v>28</v>
      </c>
      <c r="D15" s="61">
        <v>2.8869310000000001</v>
      </c>
      <c r="E15" s="62">
        <v>3.1092119999999999</v>
      </c>
      <c r="F15" s="62">
        <v>22.369199999999999</v>
      </c>
      <c r="G15" s="62">
        <v>7.4681090000000001</v>
      </c>
      <c r="H15" s="62">
        <v>4.4548459999999999</v>
      </c>
      <c r="I15" s="62">
        <v>19.36477</v>
      </c>
      <c r="J15" s="62">
        <v>10.57939</v>
      </c>
      <c r="K15" s="62">
        <v>8.4657839999999993</v>
      </c>
      <c r="L15" s="62">
        <v>2.9066770000000002</v>
      </c>
      <c r="M15" s="62">
        <v>12.07738</v>
      </c>
      <c r="N15" s="62"/>
      <c r="O15" s="62">
        <v>6.32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326.11</v>
      </c>
      <c r="E17" s="36"/>
      <c r="F17" s="36">
        <v>155.20000000000002</v>
      </c>
      <c r="G17" s="36">
        <v>275.85000000000002</v>
      </c>
      <c r="H17" s="36">
        <v>177.66</v>
      </c>
      <c r="I17" s="36">
        <v>165</v>
      </c>
      <c r="J17" s="36">
        <v>223.23000000000002</v>
      </c>
      <c r="K17" s="36">
        <v>130</v>
      </c>
      <c r="L17" s="36">
        <v>374.44</v>
      </c>
      <c r="M17" s="36">
        <v>194.48820000000001</v>
      </c>
      <c r="N17" s="36" t="e">
        <v>#N/A</v>
      </c>
      <c r="O17" s="36">
        <v>364.50700000000001</v>
      </c>
      <c r="P17" s="37"/>
      <c r="Q17" s="38">
        <v>200.09097854560699</v>
      </c>
      <c r="R17" s="39">
        <v>235.70410000000001</v>
      </c>
    </row>
    <row r="18" spans="1:18" ht="13.8" x14ac:dyDescent="0.3">
      <c r="C18" s="40" t="s">
        <v>25</v>
      </c>
      <c r="D18" s="41">
        <v>324.72000000000003</v>
      </c>
      <c r="E18" s="42"/>
      <c r="F18" s="42">
        <v>154.30000000000001</v>
      </c>
      <c r="G18" s="42">
        <v>289.19</v>
      </c>
      <c r="H18" s="42">
        <v>177.66</v>
      </c>
      <c r="I18" s="42">
        <v>168</v>
      </c>
      <c r="J18" s="42">
        <v>226.66</v>
      </c>
      <c r="K18" s="42">
        <v>120</v>
      </c>
      <c r="L18" s="42">
        <v>359.75</v>
      </c>
      <c r="M18" s="42">
        <v>196.2364</v>
      </c>
      <c r="N18" s="42" t="e">
        <v>#N/A</v>
      </c>
      <c r="O18" s="42">
        <v>374.13820000000004</v>
      </c>
      <c r="P18" s="43"/>
      <c r="Q18" s="44">
        <v>201.78791551121921</v>
      </c>
      <c r="R18" s="45">
        <v>255.14090000000002</v>
      </c>
    </row>
    <row r="19" spans="1:18" x14ac:dyDescent="0.25">
      <c r="A19" s="46"/>
      <c r="B19" s="46"/>
      <c r="C19" s="47" t="s">
        <v>26</v>
      </c>
      <c r="D19" s="48">
        <f>D18-D17</f>
        <v>-1.3899999999999864</v>
      </c>
      <c r="E19" s="50">
        <f>E17-E18</f>
        <v>0</v>
      </c>
      <c r="F19" s="49">
        <f t="shared" ref="F19:R19" si="2">F17-F18</f>
        <v>0.90000000000000568</v>
      </c>
      <c r="G19" s="49">
        <f t="shared" si="2"/>
        <v>-13.339999999999975</v>
      </c>
      <c r="H19" s="49">
        <f t="shared" si="2"/>
        <v>0</v>
      </c>
      <c r="I19" s="49">
        <f t="shared" si="2"/>
        <v>-3</v>
      </c>
      <c r="J19" s="49">
        <f t="shared" si="2"/>
        <v>-3.4299999999999784</v>
      </c>
      <c r="K19" s="49">
        <f t="shared" si="2"/>
        <v>10</v>
      </c>
      <c r="L19" s="49">
        <f t="shared" si="2"/>
        <v>14.689999999999998</v>
      </c>
      <c r="M19" s="49">
        <f t="shared" si="2"/>
        <v>-1.7481999999999971</v>
      </c>
      <c r="N19" s="50" t="e">
        <f t="shared" si="2"/>
        <v>#N/A</v>
      </c>
      <c r="O19" s="49">
        <f t="shared" si="2"/>
        <v>-9.6312000000000353</v>
      </c>
      <c r="P19" s="51">
        <f t="shared" si="2"/>
        <v>0</v>
      </c>
      <c r="Q19" s="52">
        <f t="shared" si="2"/>
        <v>-1.696936965612224</v>
      </c>
      <c r="R19" s="53">
        <f t="shared" si="2"/>
        <v>-19.436800000000005</v>
      </c>
    </row>
    <row r="20" spans="1:18" x14ac:dyDescent="0.25">
      <c r="A20" s="46"/>
      <c r="B20" s="46"/>
      <c r="C20" s="47" t="s">
        <v>27</v>
      </c>
      <c r="D20" s="54">
        <f>D17/$Q17*100</f>
        <v>162.98086119143517</v>
      </c>
      <c r="E20" s="55"/>
      <c r="F20" s="55">
        <f t="shared" ref="F20:O20" si="3">F17/$Q17*100</f>
        <v>77.564716374569116</v>
      </c>
      <c r="G20" s="55">
        <f t="shared" si="3"/>
        <v>137.86228744796966</v>
      </c>
      <c r="H20" s="55">
        <f t="shared" si="3"/>
        <v>88.789610251971311</v>
      </c>
      <c r="I20" s="55">
        <f t="shared" si="3"/>
        <v>82.462488413684952</v>
      </c>
      <c r="J20" s="55">
        <f t="shared" si="3"/>
        <v>111.56425023385997</v>
      </c>
      <c r="K20" s="55">
        <f t="shared" si="3"/>
        <v>64.970445416842693</v>
      </c>
      <c r="L20" s="55">
        <f t="shared" si="3"/>
        <v>187.13487370678905</v>
      </c>
      <c r="M20" s="55">
        <f t="shared" si="3"/>
        <v>97.199884479384494</v>
      </c>
      <c r="N20" s="55"/>
      <c r="O20" s="55">
        <f t="shared" si="3"/>
        <v>182.17063190428522</v>
      </c>
      <c r="P20" s="56"/>
      <c r="Q20" s="57"/>
      <c r="R20" s="58">
        <f>R17/$Q17*100</f>
        <v>117.79846433520025</v>
      </c>
    </row>
    <row r="21" spans="1:18" ht="13.8" thickBot="1" x14ac:dyDescent="0.3">
      <c r="A21" s="59"/>
      <c r="B21" s="59"/>
      <c r="C21" s="70" t="s">
        <v>28</v>
      </c>
      <c r="D21" s="71">
        <v>3.4353379999999998</v>
      </c>
      <c r="E21" s="72"/>
      <c r="F21" s="72">
        <v>17.33456</v>
      </c>
      <c r="G21" s="72">
        <v>8.5791500000000003</v>
      </c>
      <c r="H21" s="72">
        <v>10.284599999999999</v>
      </c>
      <c r="I21" s="72">
        <v>27.880279999999999</v>
      </c>
      <c r="J21" s="72">
        <v>8.257244</v>
      </c>
      <c r="K21" s="72">
        <v>5.8156800000000004</v>
      </c>
      <c r="L21" s="72">
        <v>2.6756139999999999</v>
      </c>
      <c r="M21" s="72">
        <v>8.8119840000000007</v>
      </c>
      <c r="N21" s="72">
        <v>2.6369400000000001</v>
      </c>
      <c r="O21" s="72">
        <v>4.2807639999999996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4.3600000000000003</v>
      </c>
      <c r="E26" s="36"/>
      <c r="F26" s="36">
        <v>1.95</v>
      </c>
      <c r="G26" s="36">
        <v>2.23</v>
      </c>
      <c r="H26" s="36">
        <v>2.57</v>
      </c>
      <c r="I26" s="36">
        <v>2.5100000000000002</v>
      </c>
      <c r="J26" s="36">
        <v>2.84</v>
      </c>
      <c r="K26" s="36"/>
      <c r="L26" s="36">
        <v>2.14</v>
      </c>
      <c r="M26" s="36">
        <v>2.4138000000000002</v>
      </c>
      <c r="N26" s="36"/>
      <c r="O26" s="36"/>
      <c r="P26" s="37">
        <v>2.5020000000000002</v>
      </c>
      <c r="Q26" s="38">
        <v>2.4076639546467398</v>
      </c>
      <c r="R26" s="39">
        <v>1.8266</v>
      </c>
    </row>
    <row r="27" spans="1:18" ht="13.8" x14ac:dyDescent="0.3">
      <c r="C27" s="40" t="s">
        <v>25</v>
      </c>
      <c r="D27" s="41">
        <v>4.3600000000000003</v>
      </c>
      <c r="E27" s="78"/>
      <c r="F27" s="79">
        <v>1.95</v>
      </c>
      <c r="G27" s="79">
        <v>2.13</v>
      </c>
      <c r="H27" s="79">
        <v>2.57</v>
      </c>
      <c r="I27" s="79">
        <v>2.54</v>
      </c>
      <c r="J27" s="79">
        <v>2.85</v>
      </c>
      <c r="K27" s="79" t="e">
        <v>#N/A</v>
      </c>
      <c r="L27" s="79">
        <v>2.46</v>
      </c>
      <c r="M27" s="79">
        <v>2.4138000000000002</v>
      </c>
      <c r="N27" s="79"/>
      <c r="O27" s="79"/>
      <c r="P27" s="80">
        <v>2.4645999999999999</v>
      </c>
      <c r="Q27" s="81">
        <v>2.4131686624339928</v>
      </c>
      <c r="R27" s="45">
        <v>1.9060000000000001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0.10000000000000009</v>
      </c>
      <c r="H28" s="49">
        <f t="shared" si="4"/>
        <v>0</v>
      </c>
      <c r="I28" s="49">
        <f t="shared" si="4"/>
        <v>-2.9999999999999805E-2</v>
      </c>
      <c r="J28" s="49">
        <f t="shared" si="4"/>
        <v>-1.0000000000000231E-2</v>
      </c>
      <c r="K28" s="49" t="e">
        <f t="shared" si="4"/>
        <v>#N/A</v>
      </c>
      <c r="L28" s="49">
        <f t="shared" si="4"/>
        <v>-0.31999999999999984</v>
      </c>
      <c r="M28" s="49">
        <f t="shared" si="4"/>
        <v>0</v>
      </c>
      <c r="N28" s="50"/>
      <c r="O28" s="50"/>
      <c r="P28" s="82">
        <f t="shared" si="4"/>
        <v>3.7400000000000322E-2</v>
      </c>
      <c r="Q28" s="52">
        <f t="shared" si="4"/>
        <v>-5.5047077872529826E-3</v>
      </c>
      <c r="R28" s="53">
        <f t="shared" si="4"/>
        <v>-7.9400000000000137E-2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181.08839448234849</v>
      </c>
      <c r="E29" s="83"/>
      <c r="F29" s="55">
        <f t="shared" si="5"/>
        <v>80.991369091876038</v>
      </c>
      <c r="G29" s="55">
        <f t="shared" si="5"/>
        <v>92.620899012760802</v>
      </c>
      <c r="H29" s="55">
        <f t="shared" si="5"/>
        <v>106.74247105954944</v>
      </c>
      <c r="I29" s="55">
        <f t="shared" si="5"/>
        <v>104.25042893364558</v>
      </c>
      <c r="J29" s="55">
        <f t="shared" si="5"/>
        <v>117.9566606261169</v>
      </c>
      <c r="K29" s="55"/>
      <c r="L29" s="55">
        <f t="shared" si="5"/>
        <v>88.882835823904998</v>
      </c>
      <c r="M29" s="55">
        <f t="shared" si="5"/>
        <v>100.25485472511302</v>
      </c>
      <c r="N29" s="55"/>
      <c r="O29" s="55"/>
      <c r="P29" s="56">
        <f t="shared" si="5"/>
        <v>103.91815665019173</v>
      </c>
      <c r="Q29" s="57"/>
      <c r="R29" s="84">
        <f>R26/$Q26*100</f>
        <v>75.866069119600397</v>
      </c>
    </row>
    <row r="30" spans="1:18" x14ac:dyDescent="0.25">
      <c r="A30" s="59"/>
      <c r="B30" s="59"/>
      <c r="C30" s="60" t="s">
        <v>28</v>
      </c>
      <c r="D30" s="61">
        <v>3.8406950000000002</v>
      </c>
      <c r="E30" s="62"/>
      <c r="F30" s="62">
        <v>23.412749999999999</v>
      </c>
      <c r="G30" s="62">
        <v>13.73917</v>
      </c>
      <c r="H30" s="62">
        <v>4.3833989999999998</v>
      </c>
      <c r="I30" s="62">
        <v>32.047179999999997</v>
      </c>
      <c r="J30" s="62">
        <v>5.0104610000000003</v>
      </c>
      <c r="K30" s="62"/>
      <c r="L30" s="62">
        <v>3.2139790000000001</v>
      </c>
      <c r="M30" s="62">
        <v>11.26131</v>
      </c>
      <c r="N30" s="62"/>
      <c r="O30" s="62"/>
      <c r="P30" s="63">
        <v>3.0910510000000002</v>
      </c>
      <c r="Q30" s="64"/>
      <c r="R30" s="65">
        <v>17.02</v>
      </c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3.98</v>
      </c>
      <c r="E32" s="36"/>
      <c r="F32" s="36"/>
      <c r="G32" s="36">
        <v>1.82</v>
      </c>
      <c r="H32" s="85" t="e">
        <v>#N/A</v>
      </c>
      <c r="I32" s="36">
        <v>2.4</v>
      </c>
      <c r="J32" s="36">
        <v>2.62</v>
      </c>
      <c r="K32" s="36"/>
      <c r="L32" s="36">
        <v>1.47</v>
      </c>
      <c r="M32" s="36"/>
      <c r="N32" s="36"/>
      <c r="O32" s="36"/>
      <c r="P32" s="37">
        <v>2.4740000000000002</v>
      </c>
      <c r="Q32" s="38">
        <v>2.2681802339148902</v>
      </c>
      <c r="R32" s="39">
        <v>2.1067</v>
      </c>
    </row>
    <row r="33" spans="1:18" ht="13.8" x14ac:dyDescent="0.3">
      <c r="C33" s="40" t="s">
        <v>25</v>
      </c>
      <c r="D33" s="41">
        <v>3.98</v>
      </c>
      <c r="E33" s="79"/>
      <c r="F33" s="79"/>
      <c r="G33" s="79">
        <v>1.86</v>
      </c>
      <c r="H33" s="79" t="e">
        <v>#N/A</v>
      </c>
      <c r="I33" s="79">
        <v>2.4</v>
      </c>
      <c r="J33" s="79">
        <v>2.64</v>
      </c>
      <c r="K33" s="79"/>
      <c r="L33" s="79">
        <v>1.8</v>
      </c>
      <c r="M33" s="79"/>
      <c r="N33" s="79"/>
      <c r="O33" s="79"/>
      <c r="P33" s="80">
        <v>2.3755000000000002</v>
      </c>
      <c r="Q33" s="81">
        <v>2.3017284665008084</v>
      </c>
      <c r="R33" s="45">
        <v>2.1400999999999999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-4.0000000000000036E-2</v>
      </c>
      <c r="H34" s="49" t="e">
        <f t="shared" si="6"/>
        <v>#N/A</v>
      </c>
      <c r="I34" s="49">
        <f t="shared" si="6"/>
        <v>0</v>
      </c>
      <c r="J34" s="49">
        <f t="shared" si="6"/>
        <v>-2.0000000000000018E-2</v>
      </c>
      <c r="K34" s="49"/>
      <c r="L34" s="49">
        <f t="shared" si="6"/>
        <v>-0.33000000000000007</v>
      </c>
      <c r="M34" s="50">
        <f t="shared" si="6"/>
        <v>0</v>
      </c>
      <c r="N34" s="50"/>
      <c r="O34" s="50"/>
      <c r="P34" s="82">
        <f t="shared" si="6"/>
        <v>9.8500000000000032E-2</v>
      </c>
      <c r="Q34" s="52">
        <f t="shared" si="6"/>
        <v>-3.3548232585918214E-2</v>
      </c>
      <c r="R34" s="53">
        <f t="shared" si="6"/>
        <v>-3.3399999999999874E-2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175.47106444581348</v>
      </c>
      <c r="E35" s="83"/>
      <c r="F35" s="83"/>
      <c r="G35" s="55">
        <f t="shared" si="7"/>
        <v>80.240537007884555</v>
      </c>
      <c r="H35" s="55" t="e">
        <f t="shared" si="7"/>
        <v>#N/A</v>
      </c>
      <c r="I35" s="55">
        <f t="shared" si="7"/>
        <v>105.81169715325436</v>
      </c>
      <c r="J35" s="55">
        <f t="shared" si="7"/>
        <v>115.51110272563601</v>
      </c>
      <c r="K35" s="55"/>
      <c r="L35" s="55">
        <f t="shared" si="7"/>
        <v>64.809664506368293</v>
      </c>
      <c r="M35" s="55"/>
      <c r="N35" s="55"/>
      <c r="O35" s="55"/>
      <c r="P35" s="56">
        <f t="shared" si="7"/>
        <v>109.07422448214639</v>
      </c>
      <c r="Q35" s="57"/>
      <c r="R35" s="84">
        <f>R32/$Q32*100</f>
        <v>92.880625996983738</v>
      </c>
    </row>
    <row r="36" spans="1:18" ht="13.8" x14ac:dyDescent="0.3">
      <c r="A36" s="59"/>
      <c r="B36" s="59"/>
      <c r="C36" s="60" t="s">
        <v>28</v>
      </c>
      <c r="D36" s="61">
        <v>3.644771</v>
      </c>
      <c r="E36" s="62"/>
      <c r="F36" s="62"/>
      <c r="G36" s="62">
        <v>29.275110000000002</v>
      </c>
      <c r="H36" s="62">
        <v>9.0239469999999997</v>
      </c>
      <c r="I36" s="62">
        <v>27.858440000000002</v>
      </c>
      <c r="J36" s="62">
        <v>19.758189999999999</v>
      </c>
      <c r="K36" s="62"/>
      <c r="L36" s="62">
        <v>5.8674730000000004</v>
      </c>
      <c r="M36" s="62"/>
      <c r="N36" s="62"/>
      <c r="O36" s="62"/>
      <c r="P36" s="63">
        <v>4.5720660000000004</v>
      </c>
      <c r="Q36" s="64"/>
      <c r="R36" s="86">
        <v>25.88</v>
      </c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2.4300000000000002</v>
      </c>
      <c r="E38" s="36"/>
      <c r="F38" s="36"/>
      <c r="G38" s="36">
        <v>1.93</v>
      </c>
      <c r="H38" s="87" t="e">
        <v>#N/A</v>
      </c>
      <c r="I38" s="36">
        <v>2.41</v>
      </c>
      <c r="J38" s="36">
        <v>2.88</v>
      </c>
      <c r="K38" s="36"/>
      <c r="L38" s="36">
        <v>1.93</v>
      </c>
      <c r="M38" s="36"/>
      <c r="N38" s="36"/>
      <c r="O38" s="36"/>
      <c r="P38" s="37">
        <v>2.0256000000000003</v>
      </c>
      <c r="Q38" s="38">
        <v>2.3703024115586051</v>
      </c>
      <c r="R38" s="39">
        <v>2.0507</v>
      </c>
    </row>
    <row r="39" spans="1:18" ht="13.8" x14ac:dyDescent="0.3">
      <c r="C39" s="40" t="s">
        <v>25</v>
      </c>
      <c r="D39" s="41">
        <v>2.4300000000000002</v>
      </c>
      <c r="E39" s="88"/>
      <c r="F39" s="88"/>
      <c r="G39" s="88">
        <v>1.93</v>
      </c>
      <c r="H39" s="42" t="e">
        <v>#N/A</v>
      </c>
      <c r="I39" s="42">
        <v>2.41</v>
      </c>
      <c r="J39" s="42">
        <v>2.88</v>
      </c>
      <c r="K39" s="42"/>
      <c r="L39" s="42">
        <v>1.84</v>
      </c>
      <c r="M39" s="42"/>
      <c r="N39" s="42"/>
      <c r="O39" s="42"/>
      <c r="P39" s="43">
        <v>1.9957</v>
      </c>
      <c r="Q39" s="44">
        <v>2.3644853267925594</v>
      </c>
      <c r="R39" s="45">
        <v>2.1177999999999999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0</v>
      </c>
      <c r="H40" s="49" t="e">
        <f t="shared" si="8"/>
        <v>#N/A</v>
      </c>
      <c r="I40" s="49">
        <f t="shared" si="8"/>
        <v>0</v>
      </c>
      <c r="J40" s="49">
        <f t="shared" si="8"/>
        <v>0</v>
      </c>
      <c r="K40" s="49"/>
      <c r="L40" s="49">
        <f t="shared" si="8"/>
        <v>8.9999999999999858E-2</v>
      </c>
      <c r="M40" s="50"/>
      <c r="N40" s="50"/>
      <c r="O40" s="50"/>
      <c r="P40" s="82">
        <f t="shared" si="8"/>
        <v>2.990000000000026E-2</v>
      </c>
      <c r="Q40" s="52">
        <f t="shared" si="8"/>
        <v>5.8170847660456992E-3</v>
      </c>
      <c r="R40" s="53">
        <f t="shared" si="8"/>
        <v>-6.7099999999999937E-2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102.51856421991911</v>
      </c>
      <c r="E41" s="83"/>
      <c r="F41" s="83"/>
      <c r="G41" s="55">
        <f t="shared" si="9"/>
        <v>81.424209442157974</v>
      </c>
      <c r="H41" s="55" t="e">
        <f t="shared" si="9"/>
        <v>#N/A</v>
      </c>
      <c r="I41" s="55">
        <f t="shared" si="9"/>
        <v>101.67479002880869</v>
      </c>
      <c r="J41" s="55">
        <f t="shared" si="9"/>
        <v>121.50348351990412</v>
      </c>
      <c r="K41" s="55"/>
      <c r="L41" s="55">
        <f t="shared" si="9"/>
        <v>81.424209442157974</v>
      </c>
      <c r="M41" s="55"/>
      <c r="N41" s="55"/>
      <c r="O41" s="55"/>
      <c r="P41" s="56">
        <f t="shared" si="9"/>
        <v>85.457450075665918</v>
      </c>
      <c r="Q41" s="57"/>
      <c r="R41" s="84">
        <f>R38/$Q38*100</f>
        <v>86.516386685509516</v>
      </c>
    </row>
    <row r="42" spans="1:18" ht="13.8" thickBot="1" x14ac:dyDescent="0.3">
      <c r="A42" s="59"/>
      <c r="B42" s="59"/>
      <c r="C42" s="70" t="s">
        <v>28</v>
      </c>
      <c r="D42" s="71">
        <v>6.25</v>
      </c>
      <c r="E42" s="72"/>
      <c r="F42" s="72" t="e">
        <v>#N/A</v>
      </c>
      <c r="G42" s="72">
        <v>16.799330000000001</v>
      </c>
      <c r="H42" s="72">
        <v>10.25642</v>
      </c>
      <c r="I42" s="72">
        <v>41.40155</v>
      </c>
      <c r="J42" s="72">
        <v>17.012740000000001</v>
      </c>
      <c r="K42" s="72" t="e">
        <v>#N/A</v>
      </c>
      <c r="L42" s="72">
        <v>4.566287</v>
      </c>
      <c r="M42" s="72" t="e">
        <v>#N/A</v>
      </c>
      <c r="N42" s="72" t="e">
        <v>#N/A</v>
      </c>
      <c r="O42" s="72" t="e">
        <v>#N/A</v>
      </c>
      <c r="P42" s="73">
        <v>3.7150560000000001</v>
      </c>
      <c r="Q42" s="74"/>
      <c r="R42" s="75">
        <v>19.34</v>
      </c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525.75</v>
      </c>
      <c r="E46" s="92"/>
      <c r="F46" s="93">
        <v>378</v>
      </c>
      <c r="G46" s="93"/>
      <c r="H46" s="93" t="e">
        <v>#N/A</v>
      </c>
      <c r="I46" s="93">
        <v>503</v>
      </c>
      <c r="J46" s="93">
        <v>420.25</v>
      </c>
      <c r="K46" s="92">
        <v>360.95</v>
      </c>
      <c r="L46" s="92"/>
      <c r="M46" s="92"/>
      <c r="N46" s="92"/>
      <c r="O46" s="92"/>
      <c r="P46" s="92"/>
      <c r="Q46" s="38">
        <v>429.4019455708048</v>
      </c>
      <c r="R46" s="94"/>
    </row>
    <row r="47" spans="1:18" ht="13.8" x14ac:dyDescent="0.3">
      <c r="C47" s="40" t="s">
        <v>25</v>
      </c>
      <c r="D47" s="95">
        <v>517.25</v>
      </c>
      <c r="E47" s="79"/>
      <c r="F47" s="79">
        <v>365</v>
      </c>
      <c r="G47" s="79" t="e">
        <v>#N/A</v>
      </c>
      <c r="H47" s="79" t="e">
        <v>#N/A</v>
      </c>
      <c r="I47" s="79">
        <v>499</v>
      </c>
      <c r="J47" s="79">
        <v>408.75</v>
      </c>
      <c r="K47" s="79">
        <v>351.3</v>
      </c>
      <c r="L47" s="79"/>
      <c r="M47" s="79"/>
      <c r="N47" s="79"/>
      <c r="O47" s="79"/>
      <c r="P47" s="79"/>
      <c r="Q47" s="96">
        <v>421.02154277262389</v>
      </c>
      <c r="R47" s="97"/>
    </row>
    <row r="48" spans="1:18" x14ac:dyDescent="0.25">
      <c r="A48" s="46"/>
      <c r="B48" s="46"/>
      <c r="C48" s="47" t="s">
        <v>26</v>
      </c>
      <c r="D48" s="48">
        <f>D46-D47</f>
        <v>8.5</v>
      </c>
      <c r="E48" s="50">
        <f>E46-E47</f>
        <v>0</v>
      </c>
      <c r="F48" s="49">
        <f t="shared" ref="F48:Q48" si="10">F46-F47</f>
        <v>13</v>
      </c>
      <c r="G48" s="49" t="e">
        <f t="shared" si="10"/>
        <v>#N/A</v>
      </c>
      <c r="H48" s="49" t="e">
        <f t="shared" si="10"/>
        <v>#N/A</v>
      </c>
      <c r="I48" s="49">
        <f t="shared" si="10"/>
        <v>4</v>
      </c>
      <c r="J48" s="49">
        <f t="shared" si="10"/>
        <v>11.5</v>
      </c>
      <c r="K48" s="49">
        <f t="shared" si="10"/>
        <v>9.6499999999999773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8.3804027981809099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122.43773122665283</v>
      </c>
      <c r="E49" s="55"/>
      <c r="F49" s="55">
        <f t="shared" ref="F49:K49" si="12">F46/$Q46*100</f>
        <v>88.0294101829287</v>
      </c>
      <c r="G49" s="55"/>
      <c r="H49" s="55" t="e">
        <f t="shared" si="12"/>
        <v>#N/A</v>
      </c>
      <c r="I49" s="55">
        <f t="shared" si="12"/>
        <v>117.13966487305063</v>
      </c>
      <c r="J49" s="55">
        <f t="shared" si="12"/>
        <v>97.868676268189915</v>
      </c>
      <c r="K49" s="55">
        <f t="shared" si="12"/>
        <v>84.058771443196065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8.5664829296438594</v>
      </c>
      <c r="E50" s="72"/>
      <c r="F50" s="72">
        <v>7.8569060976957168</v>
      </c>
      <c r="G50" s="72"/>
      <c r="H50" s="72">
        <v>2.3916913218016864</v>
      </c>
      <c r="I50" s="72">
        <v>29.818186282333009</v>
      </c>
      <c r="J50" s="72">
        <v>15.178560467485912</v>
      </c>
      <c r="K50" s="72">
        <v>36.188172901039813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2020-09-10T08:28:27Z</dcterms:created>
  <dcterms:modified xsi:type="dcterms:W3CDTF">2020-09-10T08:44:50Z</dcterms:modified>
</cp:coreProperties>
</file>