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9336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I48" i="1"/>
  <c r="E48" i="1"/>
  <c r="G48" i="1"/>
  <c r="K48" i="1"/>
  <c r="J48" i="1"/>
  <c r="D48" i="1"/>
  <c r="D40" i="1"/>
  <c r="M34" i="1"/>
  <c r="I34" i="1"/>
  <c r="F34" i="1"/>
  <c r="D34" i="1"/>
  <c r="L34" i="1"/>
  <c r="H34" i="1"/>
  <c r="P28" i="1"/>
  <c r="I28" i="1"/>
  <c r="F28" i="1"/>
  <c r="E28" i="1"/>
  <c r="K28" i="1"/>
  <c r="D28" i="1"/>
  <c r="M28" i="1"/>
  <c r="L28" i="1"/>
  <c r="P19" i="1"/>
  <c r="N19" i="1"/>
  <c r="I19" i="1"/>
  <c r="F19" i="1"/>
  <c r="E19" i="1"/>
  <c r="D19" i="1"/>
  <c r="M19" i="1"/>
  <c r="L19" i="1"/>
  <c r="K19" i="1"/>
  <c r="J19" i="1"/>
  <c r="P13" i="1"/>
  <c r="N13" i="1"/>
  <c r="D13" i="1"/>
  <c r="O13" i="1"/>
  <c r="M13" i="1"/>
  <c r="L13" i="1"/>
  <c r="I13" i="1"/>
  <c r="H13" i="1"/>
  <c r="G13" i="1"/>
  <c r="F13" i="1"/>
  <c r="E13" i="1"/>
  <c r="O20" i="1" l="1"/>
  <c r="I29" i="1"/>
  <c r="G35" i="1"/>
  <c r="D35" i="1"/>
  <c r="F20" i="1"/>
  <c r="J13" i="1"/>
  <c r="F48" i="1"/>
  <c r="K13" i="1"/>
  <c r="G20" i="1"/>
  <c r="G19" i="1"/>
  <c r="O19" i="1"/>
  <c r="J20" i="1"/>
  <c r="G28" i="1"/>
  <c r="J34" i="1"/>
  <c r="L40" i="1"/>
  <c r="J40" i="1"/>
  <c r="H19" i="1"/>
  <c r="J29" i="1"/>
  <c r="H28" i="1"/>
  <c r="P40" i="1"/>
  <c r="H48" i="1"/>
  <c r="M20" i="1"/>
  <c r="J28" i="1"/>
  <c r="P34" i="1"/>
  <c r="P35" i="1"/>
  <c r="Q40" i="1"/>
  <c r="G40" i="1"/>
  <c r="Q48" i="1"/>
  <c r="G34" i="1"/>
  <c r="H40" i="1"/>
  <c r="I40" i="1"/>
  <c r="Q13" i="1" l="1"/>
  <c r="G14" i="1"/>
  <c r="L14" i="1"/>
  <c r="D14" i="1"/>
  <c r="O14" i="1"/>
  <c r="J49" i="1"/>
  <c r="F14" i="1"/>
  <c r="P29" i="1"/>
  <c r="P41" i="1"/>
  <c r="H41" i="1"/>
  <c r="I49" i="1"/>
  <c r="G41" i="1"/>
  <c r="H14" i="1"/>
  <c r="Q34" i="1"/>
  <c r="L35" i="1"/>
  <c r="H35" i="1"/>
  <c r="K49" i="1"/>
  <c r="L20" i="1"/>
  <c r="Q19" i="1"/>
  <c r="I20" i="1"/>
  <c r="F49" i="1"/>
  <c r="G29" i="1"/>
  <c r="K14" i="1"/>
  <c r="L41" i="1"/>
  <c r="D49" i="1"/>
  <c r="M14" i="1"/>
  <c r="I41" i="1"/>
  <c r="D20" i="1"/>
  <c r="H49" i="1"/>
  <c r="I14" i="1"/>
  <c r="F29" i="1"/>
  <c r="L29" i="1"/>
  <c r="Q28" i="1"/>
  <c r="E14" i="1"/>
  <c r="I35" i="1"/>
  <c r="D41" i="1"/>
  <c r="J41" i="1"/>
  <c r="H20" i="1"/>
  <c r="K20" i="1"/>
  <c r="M29" i="1"/>
  <c r="H29" i="1"/>
  <c r="D29" i="1"/>
  <c r="J35" i="1"/>
  <c r="J14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<sst xmlns="http://schemas.openxmlformats.org/spreadsheetml/2006/main" count="100" uniqueCount="46">
  <si>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</si>
  <si>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</si>
  <si>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</si>
  <si>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</si>
  <si>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</si>
  <si>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</si>
  <si>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</si>
  <si>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</si>
  <si>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</si>
  <si>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</si>
  <si>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</si>
  <si>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</si>
  <si>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</si>
  <si>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</si>
  <si>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</si>
  <si>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</si>
  <si>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</si>
  <si>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</si>
  <si>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</si>
  <si>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</si>
  <si>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</si>
  <si>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</si>
  <si>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</si>
  <si>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</si>
  <si>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</si>
  <si>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</si>
  <si>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</si>
  <si>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</si>
  <si>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</si>
  <si>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</si>
  <si>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</si>
  <si>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</si>
  <si>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</si>
  <si>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</si>
  <si>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</si>
  <si>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</si>
  <si>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</si>
  <si>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</si>
  <si>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</si>
  <si>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</si>
  <si>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</si>
  <si>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</si>
  <si>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</si>
  <si>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</si>
  <si>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11.02.2021</t>
  </si>
  <si>
    <t>Week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</si>
</sst>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44228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44234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4.4" x14ac:dyDescent="0.3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ht="13.8" x14ac:dyDescent="0.3">
      <c r="C11" s="33" t="s">
        <v>23</v>
      </c>
      <c r="D11" s="34">
        <v>39.17</v>
      </c>
      <c r="E11" s="35">
        <v>53.786000000000001</v>
      </c>
      <c r="F11" s="35">
        <v>39.01</v>
      </c>
      <c r="G11" s="35">
        <v>84.25</v>
      </c>
      <c r="H11" s="35">
        <v>76.66</v>
      </c>
      <c r="I11" s="35">
        <v>48</v>
      </c>
      <c r="J11" s="35">
        <v>84.06</v>
      </c>
      <c r="K11" s="35">
        <v>32</v>
      </c>
      <c r="L11" s="35">
        <v>88.08</v>
      </c>
      <c r="M11" s="35">
        <v>135.99370000000002</v>
      </c>
      <c r="N11" s="35"/>
      <c r="O11" s="35">
        <v>49.970800000000004</v>
      </c>
      <c r="P11" s="36"/>
      <c r="Q11" s="37">
        <v>64.189297347663853</v>
      </c>
    </row>
    <row r="12" spans="1:30" ht="13.8" x14ac:dyDescent="0.3">
      <c r="C12" s="38" t="s">
        <v>24</v>
      </c>
      <c r="D12" s="39">
        <v>39.17</v>
      </c>
      <c r="E12" s="40">
        <v>53.775300000000001</v>
      </c>
      <c r="F12" s="40">
        <v>37.46</v>
      </c>
      <c r="G12" s="40">
        <v>82.9</v>
      </c>
      <c r="H12" s="40">
        <v>76.89</v>
      </c>
      <c r="I12" s="40">
        <v>47</v>
      </c>
      <c r="J12" s="40">
        <v>84.06</v>
      </c>
      <c r="K12" s="40">
        <v>29</v>
      </c>
      <c r="L12" s="40">
        <v>207.55</v>
      </c>
      <c r="M12" s="40">
        <v>117.3134</v>
      </c>
      <c r="N12" s="40"/>
      <c r="O12" s="40">
        <v>49.965700000000005</v>
      </c>
      <c r="P12" s="41"/>
      <c r="Q12" s="42">
        <v>64.515185062381647</v>
      </c>
    </row>
    <row r="13" spans="1:30" x14ac:dyDescent="0.25">
      <c r="A13" s="43"/>
      <c r="B13" s="43"/>
      <c r="C13" s="44" t="s">
        <v>25</v>
      </c>
      <c r="D13" s="45">
        <f>D12-D11</f>
        <v>0</v>
      </c>
      <c r="E13" s="46">
        <f>E11-E12</f>
        <v>1.0699999999999932E-2</v>
      </c>
      <c r="F13" s="46">
        <f t="shared" ref="F13:Q13" si="0">F11-F12</f>
        <v>1.5499999999999972</v>
      </c>
      <c r="G13" s="46">
        <f t="shared" si="0"/>
        <v>1.3499999999999943</v>
      </c>
      <c r="H13" s="46">
        <f t="shared" si="0"/>
        <v>-0.23000000000000398</v>
      </c>
      <c r="I13" s="46">
        <f t="shared" si="0"/>
        <v>1</v>
      </c>
      <c r="J13" s="46">
        <f t="shared" si="0"/>
        <v>0</v>
      </c>
      <c r="K13" s="46">
        <f t="shared" si="0"/>
        <v>3</v>
      </c>
      <c r="L13" s="46">
        <f t="shared" si="0"/>
        <v>-119.47000000000001</v>
      </c>
      <c r="M13" s="46">
        <f t="shared" si="0"/>
        <v>18.680300000000017</v>
      </c>
      <c r="N13" s="47">
        <f t="shared" si="0"/>
        <v>0</v>
      </c>
      <c r="O13" s="46">
        <f t="shared" si="0"/>
        <v>5.0999999999987722E-3</v>
      </c>
      <c r="P13" s="48">
        <f t="shared" si="0"/>
        <v>0</v>
      </c>
      <c r="Q13" s="49">
        <f t="shared" si="0"/>
        <v>-0.3258877147177941</v>
      </c>
    </row>
    <row r="14" spans="1:30" x14ac:dyDescent="0.25">
      <c r="A14" s="43"/>
      <c r="B14" s="43"/>
      <c r="C14" s="44" t="s">
        <v>26</v>
      </c>
      <c r="D14" s="50">
        <f>D11/$Q11*100</f>
        <v>61.022634019260813</v>
      </c>
      <c r="E14" s="51">
        <f t="shared" ref="E14:O14" si="1">E11/$Q11*100</f>
        <v>83.792785125350065</v>
      </c>
      <c r="F14" s="51">
        <f t="shared" si="1"/>
        <v>60.773371281372576</v>
      </c>
      <c r="G14" s="51">
        <f t="shared" si="1"/>
        <v>131.2524104192679</v>
      </c>
      <c r="H14" s="51">
        <f t="shared" si="1"/>
        <v>119.42800929069526</v>
      </c>
      <c r="I14" s="51">
        <f t="shared" si="1"/>
        <v>74.778821366467156</v>
      </c>
      <c r="J14" s="51">
        <f t="shared" si="1"/>
        <v>130.95641091802563</v>
      </c>
      <c r="K14" s="51">
        <f t="shared" si="1"/>
        <v>49.852547577644778</v>
      </c>
      <c r="L14" s="51">
        <f t="shared" si="1"/>
        <v>137.21913720746727</v>
      </c>
      <c r="M14" s="51">
        <f t="shared" si="1"/>
        <v>211.86351248468597</v>
      </c>
      <c r="N14" s="51"/>
      <c r="O14" s="51">
        <f t="shared" si="1"/>
        <v>77.849115140405374</v>
      </c>
      <c r="P14" s="52"/>
      <c r="Q14" s="53"/>
    </row>
    <row r="15" spans="1:30" x14ac:dyDescent="0.25">
      <c r="A15" s="54"/>
      <c r="B15" s="54"/>
      <c r="C15" s="55" t="s">
        <v>27</v>
      </c>
      <c r="D15" s="56">
        <v>2.6883294837723763</v>
      </c>
      <c r="E15" s="57">
        <v>2.8134610368128627</v>
      </c>
      <c r="F15" s="57">
        <v>20.04738408090774</v>
      </c>
      <c r="G15" s="57">
        <v>7.1249026782350038</v>
      </c>
      <c r="H15" s="57">
        <v>4.0621280159752606</v>
      </c>
      <c r="I15" s="57">
        <v>17.418422123098665</v>
      </c>
      <c r="J15" s="57">
        <v>9.3734727104273947</v>
      </c>
      <c r="K15" s="57">
        <v>7.9456537274111048</v>
      </c>
      <c r="L15" s="57">
        <v>2.618917452153672</v>
      </c>
      <c r="M15" s="57">
        <v>10.828576768507626</v>
      </c>
      <c r="N15" s="57"/>
      <c r="O15" s="57">
        <v>5.6888881781665432</v>
      </c>
      <c r="P15" s="58"/>
      <c r="Q15" s="59"/>
    </row>
    <row r="16" spans="1:30" ht="14.4" x14ac:dyDescent="0.3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3.8" x14ac:dyDescent="0.3">
      <c r="C17" s="33" t="s">
        <v>23</v>
      </c>
      <c r="D17" s="34">
        <v>301.94</v>
      </c>
      <c r="E17" s="35"/>
      <c r="F17" s="35">
        <v>115.60000000000001</v>
      </c>
      <c r="G17" s="35">
        <v>263.07</v>
      </c>
      <c r="H17" s="35">
        <v>176.9</v>
      </c>
      <c r="I17" s="35">
        <v>171</v>
      </c>
      <c r="J17" s="35">
        <v>208.94</v>
      </c>
      <c r="K17" s="35">
        <v>125</v>
      </c>
      <c r="L17" s="35">
        <v>293.43</v>
      </c>
      <c r="M17" s="35">
        <v>206.65970000000002</v>
      </c>
      <c r="N17" s="35" t="e">
        <v>#N/A</v>
      </c>
      <c r="O17" s="35">
        <v>349.78360000000004</v>
      </c>
      <c r="P17" s="36"/>
      <c r="Q17" s="37">
        <v>189.62249021102036</v>
      </c>
    </row>
    <row r="18" spans="1:17" ht="13.8" x14ac:dyDescent="0.3">
      <c r="C18" s="38" t="s">
        <v>24</v>
      </c>
      <c r="D18" s="39">
        <v>301.94</v>
      </c>
      <c r="E18" s="40"/>
      <c r="F18" s="40">
        <v>116.5</v>
      </c>
      <c r="G18" s="40">
        <v>312.90000000000003</v>
      </c>
      <c r="H18" s="40">
        <v>178</v>
      </c>
      <c r="I18" s="40">
        <v>165</v>
      </c>
      <c r="J18" s="40">
        <v>208.94</v>
      </c>
      <c r="K18" s="40">
        <v>117</v>
      </c>
      <c r="L18" s="40">
        <v>293.90000000000003</v>
      </c>
      <c r="M18" s="40">
        <v>152.32240000000002</v>
      </c>
      <c r="N18" s="40" t="e">
        <v>#N/A</v>
      </c>
      <c r="O18" s="40">
        <v>349.74770000000001</v>
      </c>
      <c r="P18" s="41"/>
      <c r="Q18" s="42">
        <v>187.26879427619045</v>
      </c>
    </row>
    <row r="19" spans="1:17" x14ac:dyDescent="0.25">
      <c r="A19" s="43"/>
      <c r="B19" s="43"/>
      <c r="C19" s="44" t="s">
        <v>25</v>
      </c>
      <c r="D19" s="45">
        <f>D18-D17</f>
        <v>0</v>
      </c>
      <c r="E19" s="47">
        <f>E17-E18</f>
        <v>0</v>
      </c>
      <c r="F19" s="46">
        <f t="shared" ref="F19:Q19" si="2">F17-F18</f>
        <v>-0.89999999999999147</v>
      </c>
      <c r="G19" s="46">
        <f t="shared" si="2"/>
        <v>-49.830000000000041</v>
      </c>
      <c r="H19" s="46">
        <f t="shared" si="2"/>
        <v>-1.0999999999999943</v>
      </c>
      <c r="I19" s="46">
        <f t="shared" si="2"/>
        <v>6</v>
      </c>
      <c r="J19" s="46">
        <f t="shared" si="2"/>
        <v>0</v>
      </c>
      <c r="K19" s="46">
        <f t="shared" si="2"/>
        <v>8</v>
      </c>
      <c r="L19" s="46">
        <f t="shared" si="2"/>
        <v>-0.47000000000002728</v>
      </c>
      <c r="M19" s="46">
        <f t="shared" si="2"/>
        <v>54.337299999999999</v>
      </c>
      <c r="N19" s="47" t="e">
        <f t="shared" si="2"/>
        <v>#N/A</v>
      </c>
      <c r="O19" s="46">
        <f t="shared" si="2"/>
        <v>3.5900000000026466E-2</v>
      </c>
      <c r="P19" s="48">
        <f t="shared" si="2"/>
        <v>0</v>
      </c>
      <c r="Q19" s="49">
        <f t="shared" si="2"/>
        <v>2.3536959348299149</v>
      </c>
    </row>
    <row r="20" spans="1:17" x14ac:dyDescent="0.25">
      <c r="A20" s="43"/>
      <c r="B20" s="43"/>
      <c r="C20" s="44" t="s">
        <v>26</v>
      </c>
      <c r="D20" s="50">
        <f>D17/$Q17*100</f>
        <v>159.23216685108804</v>
      </c>
      <c r="E20" s="51"/>
      <c r="F20" s="51">
        <f t="shared" ref="F20:O20" si="3">F17/$Q17*100</f>
        <v>60.963232721685692</v>
      </c>
      <c r="G20" s="51">
        <f t="shared" si="3"/>
        <v>138.73354353022364</v>
      </c>
      <c r="H20" s="51">
        <f t="shared" si="3"/>
        <v>93.290621699534583</v>
      </c>
      <c r="I20" s="51">
        <f t="shared" si="3"/>
        <v>90.17917643086723</v>
      </c>
      <c r="J20" s="51">
        <f t="shared" si="3"/>
        <v>110.18735159921287</v>
      </c>
      <c r="K20" s="51">
        <f t="shared" si="3"/>
        <v>65.920450607359101</v>
      </c>
      <c r="L20" s="51">
        <f t="shared" si="3"/>
        <v>154.74430257373902</v>
      </c>
      <c r="M20" s="51">
        <f t="shared" si="3"/>
        <v>108.98480437105317</v>
      </c>
      <c r="N20" s="51"/>
      <c r="O20" s="51">
        <f t="shared" si="3"/>
        <v>184.46314021651401</v>
      </c>
      <c r="P20" s="52"/>
      <c r="Q20" s="53"/>
    </row>
    <row r="21" spans="1:17" ht="13.8" thickBot="1" x14ac:dyDescent="0.3">
      <c r="A21" s="54"/>
      <c r="B21" s="54"/>
      <c r="C21" s="63" t="s">
        <v>27</v>
      </c>
      <c r="D21" s="64">
        <v>3.0711568839714678</v>
      </c>
      <c r="E21" s="65"/>
      <c r="F21" s="65">
        <v>15.21243716497526</v>
      </c>
      <c r="G21" s="65">
        <v>7.7924588158725285</v>
      </c>
      <c r="H21" s="65">
        <v>9.4226863465255555</v>
      </c>
      <c r="I21" s="65">
        <v>24.503811800720175</v>
      </c>
      <c r="J21" s="65">
        <v>7.3170875291485844</v>
      </c>
      <c r="K21" s="65">
        <v>5.3407726950134258</v>
      </c>
      <c r="L21" s="65">
        <v>2.3533086299429948</v>
      </c>
      <c r="M21" s="65">
        <v>7.8698722204597713</v>
      </c>
      <c r="N21" s="65">
        <v>2.3915084003519089</v>
      </c>
      <c r="O21" s="65">
        <v>3.811146614512642</v>
      </c>
      <c r="P21" s="66"/>
      <c r="Q21" s="67"/>
    </row>
    <row r="22" spans="1:17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600000000000001" thickBot="1" x14ac:dyDescent="0.3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4.4" x14ac:dyDescent="0.3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3.8" x14ac:dyDescent="0.3">
      <c r="C26" s="33" t="s">
        <v>34</v>
      </c>
      <c r="D26" s="34">
        <v>4.34</v>
      </c>
      <c r="E26" s="35"/>
      <c r="F26" s="35">
        <v>1.95</v>
      </c>
      <c r="G26" s="35">
        <v>2.17</v>
      </c>
      <c r="H26" s="35">
        <v>2.5300000000000002</v>
      </c>
      <c r="I26" s="35">
        <v>2.4900000000000002</v>
      </c>
      <c r="J26" s="35">
        <v>2.7600000000000002</v>
      </c>
      <c r="K26" s="35"/>
      <c r="L26" s="35">
        <v>2.38</v>
      </c>
      <c r="M26" s="35">
        <v>2.3338000000000001</v>
      </c>
      <c r="N26" s="35"/>
      <c r="O26" s="35"/>
      <c r="P26" s="36">
        <v>2.4529000000000001</v>
      </c>
      <c r="Q26" s="37">
        <v>2.3881501375575489</v>
      </c>
    </row>
    <row r="27" spans="1:17" ht="13.8" x14ac:dyDescent="0.3">
      <c r="C27" s="38" t="s">
        <v>24</v>
      </c>
      <c r="D27" s="39">
        <v>4.34</v>
      </c>
      <c r="E27" s="70"/>
      <c r="F27" s="71">
        <v>1.95</v>
      </c>
      <c r="G27" s="71">
        <v>2.16</v>
      </c>
      <c r="H27" s="71">
        <v>2.5300000000000002</v>
      </c>
      <c r="I27" s="71">
        <v>2.5</v>
      </c>
      <c r="J27" s="71">
        <v>2.7600000000000002</v>
      </c>
      <c r="K27" s="71" t="e">
        <v>#N/A</v>
      </c>
      <c r="L27" s="71">
        <v>2.29</v>
      </c>
      <c r="M27" s="71">
        <v>2.3146</v>
      </c>
      <c r="N27" s="71"/>
      <c r="O27" s="71"/>
      <c r="P27" s="72">
        <v>2.444</v>
      </c>
      <c r="Q27" s="73">
        <v>2.3846577363876795</v>
      </c>
    </row>
    <row r="28" spans="1:17" x14ac:dyDescent="0.25">
      <c r="A28" s="43"/>
      <c r="B28" s="43"/>
      <c r="C28" s="44" t="s">
        <v>25</v>
      </c>
      <c r="D28" s="45">
        <f>D27-D26</f>
        <v>0</v>
      </c>
      <c r="E28" s="47">
        <f>E26-E27</f>
        <v>0</v>
      </c>
      <c r="F28" s="46">
        <f t="shared" ref="F28:Q28" si="4">F26-F27</f>
        <v>0</v>
      </c>
      <c r="G28" s="46">
        <f t="shared" si="4"/>
        <v>9.9999999999997868E-3</v>
      </c>
      <c r="H28" s="46">
        <f t="shared" si="4"/>
        <v>0</v>
      </c>
      <c r="I28" s="46">
        <f t="shared" si="4"/>
        <v>-9.9999999999997868E-3</v>
      </c>
      <c r="J28" s="46">
        <f t="shared" si="4"/>
        <v>0</v>
      </c>
      <c r="K28" s="46" t="e">
        <f t="shared" si="4"/>
        <v>#N/A</v>
      </c>
      <c r="L28" s="46">
        <f t="shared" si="4"/>
        <v>8.9999999999999858E-2</v>
      </c>
      <c r="M28" s="46">
        <f t="shared" si="4"/>
        <v>1.9200000000000106E-2</v>
      </c>
      <c r="N28" s="47"/>
      <c r="O28" s="47"/>
      <c r="P28" s="74">
        <f t="shared" si="4"/>
        <v>8.90000000000013E-3</v>
      </c>
      <c r="Q28" s="49">
        <f t="shared" si="4"/>
        <v>3.4924011698693747E-3</v>
      </c>
    </row>
    <row r="29" spans="1:17" x14ac:dyDescent="0.25">
      <c r="A29" s="43"/>
      <c r="B29" s="43"/>
      <c r="C29" s="44" t="s">
        <v>26</v>
      </c>
      <c r="D29" s="50">
        <f t="shared" ref="D29:P29" si="5">D26/$Q26*100</f>
        <v>181.73061784292511</v>
      </c>
      <c r="E29" s="75"/>
      <c r="F29" s="51">
        <f t="shared" si="5"/>
        <v>81.653157786567746</v>
      </c>
      <c r="G29" s="51">
        <f t="shared" si="5"/>
        <v>90.865308921462557</v>
      </c>
      <c r="H29" s="51">
        <f t="shared" si="5"/>
        <v>105.93973805129046</v>
      </c>
      <c r="I29" s="51">
        <f t="shared" si="5"/>
        <v>104.26480148130959</v>
      </c>
      <c r="J29" s="51">
        <f t="shared" si="5"/>
        <v>115.57062332868051</v>
      </c>
      <c r="K29" s="51"/>
      <c r="L29" s="51">
        <f t="shared" si="5"/>
        <v>99.65872591386217</v>
      </c>
      <c r="M29" s="51">
        <f t="shared" si="5"/>
        <v>97.724174175534259</v>
      </c>
      <c r="N29" s="51"/>
      <c r="O29" s="51"/>
      <c r="P29" s="52">
        <f t="shared" si="5"/>
        <v>102.71129781265232</v>
      </c>
      <c r="Q29" s="53"/>
    </row>
    <row r="30" spans="1:17" x14ac:dyDescent="0.25">
      <c r="A30" s="54"/>
      <c r="B30" s="54"/>
      <c r="C30" s="55" t="s">
        <v>27</v>
      </c>
      <c r="D30" s="56">
        <v>3.2143732993892407</v>
      </c>
      <c r="E30" s="57"/>
      <c r="F30" s="57">
        <v>19.120528780465023</v>
      </c>
      <c r="G30" s="57">
        <v>11.266247036704</v>
      </c>
      <c r="H30" s="57">
        <v>3.8340087117982979</v>
      </c>
      <c r="I30" s="57">
        <v>26.68776494493817</v>
      </c>
      <c r="J30" s="57">
        <v>4.5213182141981303</v>
      </c>
      <c r="K30" s="57"/>
      <c r="L30" s="57">
        <v>2.6462963179222481</v>
      </c>
      <c r="M30" s="57">
        <v>9.6366969905758459</v>
      </c>
      <c r="N30" s="57"/>
      <c r="O30" s="57"/>
      <c r="P30" s="58">
        <v>2.5250201445738112</v>
      </c>
      <c r="Q30" s="59"/>
    </row>
    <row r="31" spans="1:17" ht="14.4" x14ac:dyDescent="0.3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3.8" x14ac:dyDescent="0.3">
      <c r="C32" s="33" t="s">
        <v>34</v>
      </c>
      <c r="D32" s="34">
        <v>3.97</v>
      </c>
      <c r="E32" s="35"/>
      <c r="F32" s="35"/>
      <c r="G32" s="35">
        <v>1.9100000000000001</v>
      </c>
      <c r="H32" s="76" t="e">
        <v>#N/A</v>
      </c>
      <c r="I32" s="35">
        <v>2.12</v>
      </c>
      <c r="J32" s="35">
        <v>2.46</v>
      </c>
      <c r="K32" s="35"/>
      <c r="L32" s="35">
        <v>2.13</v>
      </c>
      <c r="M32" s="35"/>
      <c r="N32" s="35"/>
      <c r="O32" s="35"/>
      <c r="P32" s="36">
        <v>2.2684000000000002</v>
      </c>
      <c r="Q32" s="37">
        <v>2.2118178319774517</v>
      </c>
    </row>
    <row r="33" spans="1:17" ht="13.8" x14ac:dyDescent="0.3">
      <c r="C33" s="38" t="s">
        <v>24</v>
      </c>
      <c r="D33" s="39">
        <v>3.97</v>
      </c>
      <c r="E33" s="71"/>
      <c r="F33" s="71"/>
      <c r="G33" s="71">
        <v>1.96</v>
      </c>
      <c r="H33" s="71" t="e">
        <v>#N/A</v>
      </c>
      <c r="I33" s="71">
        <v>2.12</v>
      </c>
      <c r="J33" s="71">
        <v>2.46</v>
      </c>
      <c r="K33" s="71"/>
      <c r="L33" s="71">
        <v>2.08</v>
      </c>
      <c r="M33" s="71"/>
      <c r="N33" s="71"/>
      <c r="O33" s="71"/>
      <c r="P33" s="72">
        <v>1.7221000000000002</v>
      </c>
      <c r="Q33" s="73">
        <v>2.197135464175902</v>
      </c>
    </row>
    <row r="34" spans="1:17" x14ac:dyDescent="0.25">
      <c r="A34" s="43"/>
      <c r="B34" s="43"/>
      <c r="C34" s="44" t="s">
        <v>25</v>
      </c>
      <c r="D34" s="45">
        <f>D33-D32</f>
        <v>0</v>
      </c>
      <c r="E34" s="47"/>
      <c r="F34" s="47">
        <f t="shared" ref="F34:Q34" si="6">F32-F33</f>
        <v>0</v>
      </c>
      <c r="G34" s="46">
        <f t="shared" si="6"/>
        <v>-4.9999999999999822E-2</v>
      </c>
      <c r="H34" s="46" t="e">
        <f t="shared" si="6"/>
        <v>#N/A</v>
      </c>
      <c r="I34" s="46">
        <f t="shared" si="6"/>
        <v>0</v>
      </c>
      <c r="J34" s="46">
        <f t="shared" si="6"/>
        <v>0</v>
      </c>
      <c r="K34" s="46"/>
      <c r="L34" s="46">
        <f t="shared" si="6"/>
        <v>4.9999999999999822E-2</v>
      </c>
      <c r="M34" s="47">
        <f t="shared" si="6"/>
        <v>0</v>
      </c>
      <c r="N34" s="47"/>
      <c r="O34" s="47"/>
      <c r="P34" s="74">
        <f t="shared" si="6"/>
        <v>0.54630000000000001</v>
      </c>
      <c r="Q34" s="49">
        <f t="shared" si="6"/>
        <v>1.4682367801549745E-2</v>
      </c>
    </row>
    <row r="35" spans="1:17" x14ac:dyDescent="0.25">
      <c r="A35" s="43"/>
      <c r="B35" s="43"/>
      <c r="C35" s="44" t="s">
        <v>26</v>
      </c>
      <c r="D35" s="50">
        <f t="shared" ref="D35:P35" si="7">D32/$Q32*100</f>
        <v>179.49036953240696</v>
      </c>
      <c r="E35" s="75"/>
      <c r="F35" s="75"/>
      <c r="G35" s="51">
        <f t="shared" si="7"/>
        <v>86.354308767480433</v>
      </c>
      <c r="H35" s="51" t="e">
        <f t="shared" si="7"/>
        <v>#N/A</v>
      </c>
      <c r="I35" s="51">
        <f t="shared" si="7"/>
        <v>95.848761563904972</v>
      </c>
      <c r="J35" s="51">
        <f t="shared" si="7"/>
        <v>111.22073275811614</v>
      </c>
      <c r="K35" s="51"/>
      <c r="L35" s="51">
        <f t="shared" si="7"/>
        <v>96.300878363734711</v>
      </c>
      <c r="M35" s="51"/>
      <c r="N35" s="51"/>
      <c r="O35" s="51"/>
      <c r="P35" s="52">
        <f t="shared" si="7"/>
        <v>102.55817487337833</v>
      </c>
      <c r="Q35" s="53"/>
    </row>
    <row r="36" spans="1:17" x14ac:dyDescent="0.25">
      <c r="A36" s="54"/>
      <c r="B36" s="54"/>
      <c r="C36" s="55" t="s">
        <v>27</v>
      </c>
      <c r="D36" s="56">
        <v>2.6988532315430511</v>
      </c>
      <c r="E36" s="57"/>
      <c r="F36" s="57"/>
      <c r="G36" s="57">
        <v>21.145086421360766</v>
      </c>
      <c r="H36" s="57">
        <v>7.0333504249852821</v>
      </c>
      <c r="I36" s="57">
        <v>21.015406903399612</v>
      </c>
      <c r="J36" s="57">
        <v>15.082433308645394</v>
      </c>
      <c r="K36" s="57"/>
      <c r="L36" s="57">
        <v>4.4744859617852368</v>
      </c>
      <c r="M36" s="57"/>
      <c r="N36" s="57"/>
      <c r="O36" s="57"/>
      <c r="P36" s="58">
        <v>3.3469795252861498</v>
      </c>
      <c r="Q36" s="59"/>
    </row>
    <row r="37" spans="1:17" ht="14.4" x14ac:dyDescent="0.3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3.8" x14ac:dyDescent="0.3">
      <c r="C38" s="33" t="s">
        <v>34</v>
      </c>
      <c r="D38" s="34">
        <v>2.72</v>
      </c>
      <c r="E38" s="35"/>
      <c r="F38" s="35"/>
      <c r="G38" s="35">
        <v>2.0300000000000002</v>
      </c>
      <c r="H38" s="77" t="e">
        <v>#N/A</v>
      </c>
      <c r="I38" s="35">
        <v>2.48</v>
      </c>
      <c r="J38" s="35">
        <v>2.9</v>
      </c>
      <c r="K38" s="35"/>
      <c r="L38" s="35">
        <v>1.78</v>
      </c>
      <c r="M38" s="35"/>
      <c r="N38" s="35"/>
      <c r="O38" s="35"/>
      <c r="P38" s="36">
        <v>1.8717000000000001</v>
      </c>
      <c r="Q38" s="37">
        <v>2.4368584910915265</v>
      </c>
    </row>
    <row r="39" spans="1:17" ht="13.8" x14ac:dyDescent="0.3">
      <c r="C39" s="38" t="s">
        <v>24</v>
      </c>
      <c r="D39" s="39">
        <v>2.72</v>
      </c>
      <c r="E39" s="78"/>
      <c r="F39" s="78"/>
      <c r="G39" s="78">
        <v>2.02</v>
      </c>
      <c r="H39" s="40" t="e">
        <v>#N/A</v>
      </c>
      <c r="I39" s="40">
        <v>2.48</v>
      </c>
      <c r="J39" s="40">
        <v>2.9</v>
      </c>
      <c r="K39" s="40"/>
      <c r="L39" s="40">
        <v>1.79</v>
      </c>
      <c r="M39" s="40"/>
      <c r="N39" s="40"/>
      <c r="O39" s="40"/>
      <c r="P39" s="41">
        <v>2.1390000000000002</v>
      </c>
      <c r="Q39" s="42">
        <v>2.4465085918125973</v>
      </c>
    </row>
    <row r="40" spans="1:17" x14ac:dyDescent="0.25">
      <c r="A40" s="43"/>
      <c r="B40" s="43"/>
      <c r="C40" s="44" t="s">
        <v>25</v>
      </c>
      <c r="D40" s="45">
        <f>D39-D38</f>
        <v>0</v>
      </c>
      <c r="E40" s="47"/>
      <c r="F40" s="47"/>
      <c r="G40" s="46">
        <f t="shared" ref="G40:Q40" si="8">G38-G39</f>
        <v>1.0000000000000231E-2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/>
      <c r="L40" s="46">
        <f t="shared" si="8"/>
        <v>-1.0000000000000009E-2</v>
      </c>
      <c r="M40" s="47"/>
      <c r="N40" s="47"/>
      <c r="O40" s="47"/>
      <c r="P40" s="74">
        <f t="shared" si="8"/>
        <v>-0.26730000000000009</v>
      </c>
      <c r="Q40" s="49">
        <f t="shared" si="8"/>
        <v>-9.6501007210707535E-3</v>
      </c>
    </row>
    <row r="41" spans="1:17" x14ac:dyDescent="0.25">
      <c r="A41" s="43"/>
      <c r="B41" s="43"/>
      <c r="C41" s="44" t="s">
        <v>26</v>
      </c>
      <c r="D41" s="50">
        <f t="shared" ref="D41:P41" si="9">D38/$Q38*100</f>
        <v>111.6191198604088</v>
      </c>
      <c r="E41" s="75"/>
      <c r="F41" s="75"/>
      <c r="G41" s="51">
        <f t="shared" si="9"/>
        <v>83.303975484055101</v>
      </c>
      <c r="H41" s="51" t="e">
        <f t="shared" si="9"/>
        <v>#N/A</v>
      </c>
      <c r="I41" s="51">
        <f t="shared" si="9"/>
        <v>101.77037399037272</v>
      </c>
      <c r="J41" s="51">
        <f t="shared" si="9"/>
        <v>119.00567926293584</v>
      </c>
      <c r="K41" s="51"/>
      <c r="L41" s="51">
        <f t="shared" si="9"/>
        <v>73.044865202767511</v>
      </c>
      <c r="M41" s="51"/>
      <c r="N41" s="51"/>
      <c r="O41" s="51"/>
      <c r="P41" s="52">
        <f t="shared" si="9"/>
        <v>76.807906853943805</v>
      </c>
      <c r="Q41" s="53"/>
    </row>
    <row r="42" spans="1:17" ht="13.8" thickBot="1" x14ac:dyDescent="0.3">
      <c r="A42" s="54"/>
      <c r="B42" s="54"/>
      <c r="C42" s="63" t="s">
        <v>27</v>
      </c>
      <c r="D42" s="64">
        <v>5.0252587991718434</v>
      </c>
      <c r="E42" s="65"/>
      <c r="F42" s="65" t="e">
        <v>#N/A</v>
      </c>
      <c r="G42" s="65">
        <v>13.277708764665288</v>
      </c>
      <c r="H42" s="65">
        <v>8.2512077294686001</v>
      </c>
      <c r="I42" s="65">
        <v>33.224706694271916</v>
      </c>
      <c r="J42" s="65">
        <v>14.245134575569359</v>
      </c>
      <c r="K42" s="65" t="e">
        <v>#N/A</v>
      </c>
      <c r="L42" s="65">
        <v>3.6093857832988276</v>
      </c>
      <c r="M42" s="65" t="e">
        <v>#N/A</v>
      </c>
      <c r="N42" s="65" t="e">
        <v>#N/A</v>
      </c>
      <c r="O42" s="65" t="e">
        <v>#N/A</v>
      </c>
      <c r="P42" s="66">
        <v>2.9739130434782615</v>
      </c>
      <c r="Q42" s="67"/>
    </row>
    <row r="43" spans="1:17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8.600000000000001" thickBot="1" x14ac:dyDescent="0.3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ht="13.8" x14ac:dyDescent="0.3">
      <c r="C46" s="80" t="s">
        <v>42</v>
      </c>
      <c r="D46" s="81">
        <v>569.75</v>
      </c>
      <c r="E46" s="82"/>
      <c r="F46" s="83">
        <v>419</v>
      </c>
      <c r="G46" s="83"/>
      <c r="H46" s="83" t="e">
        <v>#N/A</v>
      </c>
      <c r="I46" s="83">
        <v>589</v>
      </c>
      <c r="J46" s="83">
        <v>475.37</v>
      </c>
      <c r="K46" s="82">
        <v>327.95</v>
      </c>
      <c r="L46" s="82"/>
      <c r="M46" s="82"/>
      <c r="N46" s="82"/>
      <c r="O46" s="82"/>
      <c r="P46" s="82"/>
      <c r="Q46" s="37">
        <v>459.33813617635712</v>
      </c>
    </row>
    <row r="47" spans="1:17" ht="13.8" x14ac:dyDescent="0.3">
      <c r="C47" s="38" t="s">
        <v>24</v>
      </c>
      <c r="D47" s="84">
        <v>569.75</v>
      </c>
      <c r="E47" s="71"/>
      <c r="F47" s="71">
        <v>414</v>
      </c>
      <c r="G47" s="71" t="e">
        <v>#N/A</v>
      </c>
      <c r="H47" s="71" t="e">
        <v>#N/A</v>
      </c>
      <c r="I47" s="71">
        <v>591</v>
      </c>
      <c r="J47" s="71">
        <v>484.87</v>
      </c>
      <c r="K47" s="71">
        <v>327.95</v>
      </c>
      <c r="L47" s="71"/>
      <c r="M47" s="71"/>
      <c r="N47" s="71"/>
      <c r="O47" s="71"/>
      <c r="P47" s="71"/>
      <c r="Q47" s="85">
        <v>461.03164228188751</v>
      </c>
    </row>
    <row r="48" spans="1:17" x14ac:dyDescent="0.25">
      <c r="A48" s="43"/>
      <c r="B48" s="43"/>
      <c r="C48" s="44" t="s">
        <v>25</v>
      </c>
      <c r="D48" s="45">
        <f>D46-D47</f>
        <v>0</v>
      </c>
      <c r="E48" s="47">
        <f>E46-E47</f>
        <v>0</v>
      </c>
      <c r="F48" s="46">
        <f t="shared" ref="F48:Q48" si="10">F46-F47</f>
        <v>5</v>
      </c>
      <c r="G48" s="46" t="e">
        <f t="shared" si="10"/>
        <v>#N/A</v>
      </c>
      <c r="H48" s="46" t="e">
        <f t="shared" si="10"/>
        <v>#N/A</v>
      </c>
      <c r="I48" s="46">
        <f t="shared" si="10"/>
        <v>-2</v>
      </c>
      <c r="J48" s="46">
        <f t="shared" si="10"/>
        <v>-9.5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-1.693506105530389</v>
      </c>
    </row>
    <row r="49" spans="1:17" x14ac:dyDescent="0.25">
      <c r="A49" s="43"/>
      <c r="B49" s="43"/>
      <c r="C49" s="44" t="s">
        <v>26</v>
      </c>
      <c r="D49" s="50">
        <f t="shared" ref="D49" si="11">D46/$Q46*100</f>
        <v>124.03716459137013</v>
      </c>
      <c r="E49" s="51"/>
      <c r="F49" s="51">
        <f t="shared" ref="F49:K49" si="12">F46/$Q46*100</f>
        <v>91.218204412082642</v>
      </c>
      <c r="G49" s="51"/>
      <c r="H49" s="51" t="e">
        <f t="shared" si="12"/>
        <v>#N/A</v>
      </c>
      <c r="I49" s="51">
        <f t="shared" si="12"/>
        <v>128.22797708524269</v>
      </c>
      <c r="J49" s="51">
        <f t="shared" si="12"/>
        <v>103.49020962141225</v>
      </c>
      <c r="K49" s="51">
        <f t="shared" si="12"/>
        <v>71.396205577428404</v>
      </c>
      <c r="L49" s="51"/>
      <c r="M49" s="51"/>
      <c r="N49" s="51"/>
      <c r="O49" s="51"/>
      <c r="P49" s="51"/>
      <c r="Q49" s="87"/>
    </row>
    <row r="50" spans="1:17" ht="13.8" thickBot="1" x14ac:dyDescent="0.3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5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2021-02-11T14:24:18Z</dcterms:created>
  <dcterms:modified xsi:type="dcterms:W3CDTF">2021-02-11T14:27:06Z</dcterms:modified>
</cp:coreProperties>
</file>