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U:\3.11.01.22 BEEF\BEEF.GEN\BEEF MARKET OBSERVATORY\BMO Web Site\Excel_files\31 HIS\310 PRI\2019\"/>
    </mc:Choice>
  </mc:AlternateContent>
  <bookViews>
    <workbookView xWindow="0" yWindow="0" windowWidth="19200" windowHeight="7190"/>
  </bookViews>
  <sheets>
    <sheet name="Current Weekly Price ACZ" sheetId="1" r:id="rId1"/>
    <sheet name="Current Weekly All" sheetId="2" r:id="rId2"/>
    <sheet name="Current Weekly UK" sheetId="3" r:id="rId3"/>
  </sheets>
  <externalReferences>
    <externalReference r:id="rId4"/>
  </externalReferences>
  <definedNames>
    <definedName name="_mgr94">4%</definedName>
    <definedName name="BABE">#REF!</definedName>
    <definedName name="BABEN">#REF!</definedName>
    <definedName name="BABI">#REF!</definedName>
    <definedName name="BABIN">#REF!</definedName>
    <definedName name="BABP">#REF!</definedName>
    <definedName name="BABPN">#REF!</definedName>
    <definedName name="BTOE">#REF!</definedName>
    <definedName name="BTOEN">#REF!</definedName>
    <definedName name="BTOI">#REF!</definedName>
    <definedName name="BTOIN">#REF!</definedName>
    <definedName name="BTOP">#REF!</definedName>
    <definedName name="BTOPN">#REF!</definedName>
    <definedName name="BUTE">#REF!</definedName>
    <definedName name="BUTEN">#REF!</definedName>
    <definedName name="BUTI">#REF!</definedName>
    <definedName name="BUTIN">#REF!</definedName>
    <definedName name="BUTP">#REF!</definedName>
    <definedName name="BUTPN">#REF!</definedName>
    <definedName name="cbbeu">0.007</definedName>
    <definedName name="cboil">0.995</definedName>
    <definedName name="cbutter">0.827</definedName>
    <definedName name="cche">0.238</definedName>
    <definedName name="ccon">0.08</definedName>
    <definedName name="cfres">0.033</definedName>
    <definedName name="CHEE">#REF!</definedName>
    <definedName name="CHEEN">#REF!</definedName>
    <definedName name="CHEI">#REF!</definedName>
    <definedName name="CHEIN">#REF!</definedName>
    <definedName name="CHEP">#REF!</definedName>
    <definedName name="CHEPN">#REF!</definedName>
    <definedName name="csmp">0.007</definedName>
    <definedName name="cwomp">0.26</definedName>
    <definedName name="DEL">#REF!</definedName>
    <definedName name="DELN">#REF!</definedName>
    <definedName name="OMPE">#REF!</definedName>
    <definedName name="OMPEN">#REF!</definedName>
    <definedName name="OMPI">#REF!</definedName>
    <definedName name="OMPIN">#REF!</definedName>
    <definedName name="_xlnm.Print_Area" localSheetId="1">'Current Weekly All'!$A$2:$AF$55</definedName>
    <definedName name="_xlnm.Print_Area" localSheetId="0">'Current Weekly Price ACZ'!$A$1:$AA$45</definedName>
    <definedName name="_xlnm.Print_Area" localSheetId="2">'Current Weekly UK'!$A$1:$F$49</definedName>
    <definedName name="Q_Result">#REF!</definedName>
    <definedName name="SEMP">#REF!</definedName>
    <definedName name="SEMPN">#REF!</definedName>
    <definedName name="SMPE">#REF!</definedName>
    <definedName name="SMPEN">#REF!</definedName>
    <definedName name="SMPI">#REF!</definedName>
    <definedName name="SMPIN">#REF!</definedName>
    <definedName name="SMPP">#REF!</definedName>
    <definedName name="SMPPN">#REF!</definedName>
    <definedName name="WMPP">#REF!</definedName>
    <definedName name="WMPPN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" i="3" l="1"/>
  <c r="AE3" i="2"/>
  <c r="AD4" i="2"/>
  <c r="AA6" i="1"/>
</calcChain>
</file>

<file path=xl/sharedStrings.xml><?xml version="1.0" encoding="utf-8"?>
<sst xmlns="http://schemas.openxmlformats.org/spreadsheetml/2006/main" count="1089" uniqueCount="125">
  <si>
    <t>Meat Market Observatory - Beef and Veal</t>
  </si>
  <si>
    <t>PRI.EU.BOV</t>
  </si>
  <si>
    <t>24.01.2019</t>
  </si>
  <si>
    <t xml:space="preserve">From week 38, the calculation of EU-28 average price for carcases of adult male bovines reflect the annual update of weighing coefficients based on the updated slaughtering data from 2017 in the different MS. </t>
  </si>
  <si>
    <t>Therefore, the analysis of the weekly variation should be approached with caution as it includes the statistical calculation effect.</t>
  </si>
  <si>
    <t>Prices not received - Same prices as last week : EL, MT</t>
  </si>
  <si>
    <t>du / from :</t>
  </si>
  <si>
    <t>au / to :</t>
  </si>
  <si>
    <r>
      <t>P</t>
    </r>
    <r>
      <rPr>
        <b/>
        <sz val="11"/>
        <rFont val="Calibri"/>
        <family val="2"/>
        <scheme val="minor"/>
      </rPr>
      <t>RIX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>DE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ARCHE</t>
    </r>
    <r>
      <rPr>
        <b/>
        <sz val="12"/>
        <rFont val="Calibri"/>
        <family val="2"/>
        <scheme val="minor"/>
      </rPr>
      <t xml:space="preserve"> N</t>
    </r>
    <r>
      <rPr>
        <b/>
        <sz val="11"/>
        <rFont val="Calibri"/>
        <family val="2"/>
        <scheme val="minor"/>
      </rPr>
      <t>ATIONAUX</t>
    </r>
    <r>
      <rPr>
        <b/>
        <sz val="12"/>
        <rFont val="Calibri"/>
        <family val="2"/>
        <scheme val="minor"/>
      </rPr>
      <t xml:space="preserve"> et C</t>
    </r>
    <r>
      <rPr>
        <b/>
        <sz val="11"/>
        <rFont val="Calibri"/>
        <family val="2"/>
        <scheme val="minor"/>
      </rPr>
      <t>OMMUNAUTAIRES</t>
    </r>
    <r>
      <rPr>
        <b/>
        <sz val="12"/>
        <rFont val="Calibri"/>
        <family val="2"/>
        <scheme val="minor"/>
      </rPr>
      <t xml:space="preserve">   </t>
    </r>
    <r>
      <rPr>
        <b/>
        <sz val="10"/>
        <rFont val="Calibri"/>
        <family val="2"/>
        <scheme val="minor"/>
      </rPr>
      <t>(en Euro &amp; en % du prix de référence)</t>
    </r>
  </si>
  <si>
    <r>
      <t>N</t>
    </r>
    <r>
      <rPr>
        <b/>
        <sz val="11"/>
        <rFont val="Calibri"/>
        <family val="2"/>
        <scheme val="minor"/>
      </rPr>
      <t>ATIONAL</t>
    </r>
    <r>
      <rPr>
        <b/>
        <sz val="12"/>
        <rFont val="Calibri"/>
        <family val="2"/>
        <scheme val="minor"/>
      </rPr>
      <t xml:space="preserve"> and C</t>
    </r>
    <r>
      <rPr>
        <b/>
        <sz val="11"/>
        <rFont val="Calibri"/>
        <family val="2"/>
        <scheme val="minor"/>
      </rPr>
      <t>OMMUNITY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>ARKET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>RICES</t>
    </r>
    <r>
      <rPr>
        <b/>
        <sz val="12"/>
        <rFont val="Calibri"/>
        <family val="2"/>
        <scheme val="minor"/>
      </rPr>
      <t xml:space="preserve">  </t>
    </r>
    <r>
      <rPr>
        <b/>
        <sz val="10"/>
        <rFont val="Calibri"/>
        <family val="2"/>
        <scheme val="minor"/>
      </rPr>
      <t xml:space="preserve"> (in Euro &amp; as % of the reference price)</t>
    </r>
  </si>
  <si>
    <t>(Euro/100 kg PC/DW)</t>
  </si>
  <si>
    <r>
      <t xml:space="preserve">YOUNG MALE BOVINES 12&gt;24 m - 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A</t>
    </r>
  </si>
  <si>
    <r>
      <t xml:space="preserve">BULLOCKS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C</t>
    </r>
  </si>
  <si>
    <r>
      <t xml:space="preserve">YOUNG BOVINES 8 &gt;12 m - C </t>
    </r>
    <r>
      <rPr>
        <b/>
        <sz val="7"/>
        <rFont val="Calibri"/>
        <family val="2"/>
        <scheme val="minor"/>
      </rPr>
      <t xml:space="preserve">A T E G O R I E </t>
    </r>
    <r>
      <rPr>
        <b/>
        <sz val="8"/>
        <rFont val="Calibri"/>
        <family val="2"/>
        <scheme val="minor"/>
      </rPr>
      <t xml:space="preserve">     Z</t>
    </r>
  </si>
  <si>
    <r>
      <t xml:space="preserve">C </t>
    </r>
    <r>
      <rPr>
        <b/>
        <sz val="7"/>
        <rFont val="Calibri"/>
        <family val="2"/>
        <scheme val="minor"/>
      </rPr>
      <t>A T E G O R I E</t>
    </r>
    <r>
      <rPr>
        <b/>
        <sz val="8"/>
        <rFont val="Calibri"/>
        <family val="2"/>
        <scheme val="minor"/>
      </rPr>
      <t xml:space="preserve">      A / C / Z</t>
    </r>
  </si>
  <si>
    <t>U2+U3</t>
  </si>
  <si>
    <t>R2+R3</t>
  </si>
  <si>
    <t>O2+O3</t>
  </si>
  <si>
    <t>U+R+O</t>
  </si>
  <si>
    <t>Change on</t>
  </si>
  <si>
    <t>U2+U3+U4</t>
  </si>
  <si>
    <t>R3+R4</t>
  </si>
  <si>
    <t>O3</t>
  </si>
  <si>
    <t>R3</t>
  </si>
  <si>
    <t>% of</t>
  </si>
  <si>
    <t>Prix moyens</t>
  </si>
  <si>
    <t>last week</t>
  </si>
  <si>
    <t>%</t>
  </si>
  <si>
    <t>ref. price</t>
  </si>
  <si>
    <t>Average prices</t>
  </si>
  <si>
    <t>U</t>
  </si>
  <si>
    <t>R</t>
  </si>
  <si>
    <t>O</t>
  </si>
  <si>
    <t>URO</t>
  </si>
  <si>
    <t>BE</t>
  </si>
  <si>
    <t>BG</t>
  </si>
  <si>
    <t>CZ</t>
  </si>
  <si>
    <t>DK</t>
  </si>
  <si>
    <t>DE</t>
  </si>
  <si>
    <t>EE</t>
  </si>
  <si>
    <t>IE</t>
  </si>
  <si>
    <t>EL</t>
  </si>
  <si>
    <t>ES</t>
  </si>
  <si>
    <t>FR</t>
  </si>
  <si>
    <t>HR</t>
  </si>
  <si>
    <t>IT</t>
  </si>
  <si>
    <t>CY</t>
  </si>
  <si>
    <t>LV</t>
  </si>
  <si>
    <t>LT</t>
  </si>
  <si>
    <t>LU</t>
  </si>
  <si>
    <t>HU</t>
  </si>
  <si>
    <t>MT</t>
  </si>
  <si>
    <t>NL</t>
  </si>
  <si>
    <t>AT</t>
  </si>
  <si>
    <t>PL</t>
  </si>
  <si>
    <t>PT</t>
  </si>
  <si>
    <t>RO</t>
  </si>
  <si>
    <t>SI</t>
  </si>
  <si>
    <t>SK</t>
  </si>
  <si>
    <t>FI</t>
  </si>
  <si>
    <t>SE</t>
  </si>
  <si>
    <t>GB</t>
  </si>
  <si>
    <t>NI</t>
  </si>
  <si>
    <t>Source : Member States</t>
  </si>
  <si>
    <t>Home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</si>
  <si>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 </t>
    </r>
    <r>
      <rPr>
        <b/>
        <sz val="12"/>
        <rFont val="Calibri"/>
        <family val="2"/>
        <scheme val="minor"/>
      </rPr>
      <t xml:space="preserve"> -     E</t>
    </r>
    <r>
      <rPr>
        <b/>
        <sz val="11"/>
        <rFont val="Calibri"/>
        <family val="2"/>
        <scheme val="minor"/>
      </rPr>
      <t>TATS</t>
    </r>
    <r>
      <rPr>
        <b/>
        <sz val="12"/>
        <rFont val="Calibri"/>
        <family val="2"/>
        <scheme val="minor"/>
      </rPr>
      <t xml:space="preserve">   M</t>
    </r>
    <r>
      <rPr>
        <b/>
        <sz val="11"/>
        <rFont val="Calibri"/>
        <family val="2"/>
        <scheme val="minor"/>
      </rPr>
      <t>EMBRES</t>
    </r>
  </si>
  <si>
    <r>
      <t>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M</t>
    </r>
    <r>
      <rPr>
        <b/>
        <sz val="11"/>
        <rFont val="Calibri"/>
        <family val="2"/>
        <scheme val="minor"/>
      </rPr>
      <t>EMBER</t>
    </r>
    <r>
      <rPr>
        <b/>
        <sz val="12"/>
        <rFont val="Calibri"/>
        <family val="2"/>
        <scheme val="minor"/>
      </rPr>
      <t xml:space="preserve"> S</t>
    </r>
    <r>
      <rPr>
        <b/>
        <sz val="11"/>
        <rFont val="Calibri"/>
        <family val="2"/>
        <scheme val="minor"/>
      </rPr>
      <t>TATES</t>
    </r>
  </si>
  <si>
    <t>(  €/100kg PC/DW  )</t>
  </si>
  <si>
    <t>UK</t>
  </si>
  <si>
    <t>EU</t>
  </si>
  <si>
    <t>Change</t>
  </si>
  <si>
    <t>Young Bovines 8-12m Z-U2</t>
  </si>
  <si>
    <t>Young Bovines 8-12m Z-U3</t>
  </si>
  <si>
    <t>Young Bovines 8-12m Z-R2</t>
  </si>
  <si>
    <t>Young Bovines 8-12m Z-R3</t>
  </si>
  <si>
    <t>Young Bovines 8-12m Z-O2</t>
  </si>
  <si>
    <t>Young Bovines 8-12m Z-O3</t>
  </si>
  <si>
    <t>Young Bovines 8 &gt; 12 m</t>
  </si>
  <si>
    <t>Young Male Bovines 12&gt;24m A-U2</t>
  </si>
  <si>
    <t>Young Male Bovines 12&gt;24m A-U3</t>
  </si>
  <si>
    <t>Young Male Bovines 12&gt;24m A-R2</t>
  </si>
  <si>
    <t>Young Male Bovines 12&gt;24m A-R3</t>
  </si>
  <si>
    <t>Young Male Bovines 12&gt;24m A-O2</t>
  </si>
  <si>
    <t>Young Male Bovines 12&gt;24m A-O3</t>
  </si>
  <si>
    <t>Young Male Bovines 12 &gt; 24 m</t>
  </si>
  <si>
    <t>Bulls B R3</t>
  </si>
  <si>
    <t>Bulls</t>
  </si>
  <si>
    <t>Bullocks  C-U2</t>
  </si>
  <si>
    <t>Bullocks  C-U3</t>
  </si>
  <si>
    <t>Bullocks  C-U4</t>
  </si>
  <si>
    <t>Bullocks  C-R3</t>
  </si>
  <si>
    <t>Bullocks  C-R4</t>
  </si>
  <si>
    <t>Bullocks  C-O3</t>
  </si>
  <si>
    <t>Bullocks  C-O4</t>
  </si>
  <si>
    <t>Bullocks</t>
  </si>
  <si>
    <t>Cows D-R2</t>
  </si>
  <si>
    <t>Cows D-R3</t>
  </si>
  <si>
    <t>Cows D-R4</t>
  </si>
  <si>
    <t>Cows D-O2</t>
  </si>
  <si>
    <t>Cows D-O3</t>
  </si>
  <si>
    <t>Cows D-O4</t>
  </si>
  <si>
    <t>Cows D-P2</t>
  </si>
  <si>
    <t>Cows D-P3</t>
  </si>
  <si>
    <t>Cows</t>
  </si>
  <si>
    <t>Heifers  E-U2</t>
  </si>
  <si>
    <t>Heifers  E-U3</t>
  </si>
  <si>
    <t>Heifers  E-R2</t>
  </si>
  <si>
    <t>Heifers  E-R3</t>
  </si>
  <si>
    <t>Heifers  E-R4</t>
  </si>
  <si>
    <t>Heifers  E-O2</t>
  </si>
  <si>
    <t>Heifers  E-O3</t>
  </si>
  <si>
    <t>Heifers  E-O4</t>
  </si>
  <si>
    <t>Heifers</t>
  </si>
  <si>
    <t>All CAT Avg Price</t>
  </si>
  <si>
    <t>Change last week</t>
  </si>
  <si>
    <t xml:space="preserve">Source : </t>
  </si>
  <si>
    <t>Gr.Bov.Mâles R3</t>
  </si>
  <si>
    <t>Member States</t>
  </si>
  <si>
    <r>
      <t>P</t>
    </r>
    <r>
      <rPr>
        <b/>
        <sz val="11"/>
        <rFont val="Calibri"/>
        <family val="2"/>
        <scheme val="minor"/>
      </rPr>
      <t xml:space="preserve">RIX  </t>
    </r>
    <r>
      <rPr>
        <b/>
        <sz val="12"/>
        <rFont val="Calibri"/>
        <family val="2"/>
        <scheme val="minor"/>
      </rPr>
      <t xml:space="preserve"> </t>
    </r>
    <r>
      <rPr>
        <b/>
        <sz val="11"/>
        <rFont val="Calibri"/>
        <family val="2"/>
        <scheme val="minor"/>
      </rPr>
      <t xml:space="preserve">DE  </t>
    </r>
    <r>
      <rPr>
        <b/>
        <sz val="12"/>
        <rFont val="Calibri"/>
        <family val="2"/>
        <scheme val="minor"/>
      </rPr>
      <t xml:space="preserve"> M</t>
    </r>
    <r>
      <rPr>
        <b/>
        <sz val="11"/>
        <rFont val="Calibri"/>
        <family val="2"/>
        <scheme val="minor"/>
      </rPr>
      <t xml:space="preserve">ARCHE   INTERIEUR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</si>
  <si>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r>
      <t>INTERNAL   M</t>
    </r>
    <r>
      <rPr>
        <b/>
        <sz val="11"/>
        <rFont val="Calibri"/>
        <family val="2"/>
        <scheme val="minor"/>
      </rPr>
      <t xml:space="preserve">ARKET  </t>
    </r>
    <r>
      <rPr>
        <b/>
        <sz val="12"/>
        <rFont val="Calibri"/>
        <family val="2"/>
        <scheme val="minor"/>
      </rPr>
      <t xml:space="preserve"> P</t>
    </r>
    <r>
      <rPr>
        <b/>
        <sz val="11"/>
        <rFont val="Calibri"/>
        <family val="2"/>
        <scheme val="minor"/>
      </rPr>
      <t xml:space="preserve">RICES    </t>
    </r>
    <r>
      <rPr>
        <b/>
        <sz val="12"/>
        <rFont val="Calibri"/>
        <family val="2"/>
        <scheme val="minor"/>
      </rPr>
      <t xml:space="preserve"> -     R</t>
    </r>
    <r>
      <rPr>
        <b/>
        <sz val="11"/>
        <rFont val="Calibri"/>
        <family val="2"/>
        <scheme val="minor"/>
      </rPr>
      <t>EGIONS</t>
    </r>
  </si>
  <si>
    <t>Euro / 100kg PC / DW</t>
  </si>
  <si>
    <t>Young Bovines 8-12m</t>
  </si>
  <si>
    <t/>
  </si>
  <si>
    <t xml:space="preserve"> </t>
  </si>
  <si>
    <t>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</si>
</sst>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3" formatCode="_-* #,##0.00_-;\-* #,##0.00_-;_-* &quot;-&quot;??_-;_-@_-"/>
    <numFmt numFmtId="164" formatCode="&quot;Semaine / Week : &quot;00"/>
    <numFmt numFmtId="165" formatCode="dd\.mm\.yy;@"/>
    <numFmt numFmtId="166" formatCode="&quot;+ &quot;0.00;&quot;- &quot;0.00;&quot;idem&quot;"/>
    <numFmt numFmtId="167" formatCode="0.0%"/>
    <numFmt numFmtId="168" formatCode="0.000"/>
    <numFmt numFmtId="169" formatCode="_-* #,##0.0_-;\-* #,##0.0_-;_-* &quot;-&quot;??_-;_-@_-"/>
    <numFmt numFmtId="170" formatCode="0.0"/>
    <numFmt numFmtId="171" formatCode="#,##0.00_ ;\-#,##0.00\ "/>
  </numFmts>
  <fonts count="31" x14ac:knownFonts="1">
    <font>
      <sz val="10"/>
      <name val="Arial"/>
    </font>
    <font>
      <sz val="10"/>
      <name val="Arial"/>
      <family val="2"/>
    </font>
    <font>
      <b/>
      <sz val="14"/>
      <color theme="0"/>
      <name val="Verdana"/>
      <family val="2"/>
    </font>
    <font>
      <sz val="10"/>
      <name val="Verdana"/>
      <family val="2"/>
    </font>
    <font>
      <b/>
      <sz val="9"/>
      <color theme="0"/>
      <name val="Verdana"/>
      <family val="2"/>
    </font>
    <font>
      <sz val="10"/>
      <color theme="0"/>
      <name val="Arial"/>
      <family val="2"/>
    </font>
    <font>
      <b/>
      <sz val="9"/>
      <name val="Arial"/>
      <family val="2"/>
    </font>
    <font>
      <b/>
      <sz val="10"/>
      <name val="Verdana"/>
      <family val="2"/>
    </font>
    <font>
      <sz val="11"/>
      <color rgb="FFFF0000"/>
      <name val="Calibri"/>
      <family val="2"/>
    </font>
    <font>
      <b/>
      <i/>
      <sz val="10"/>
      <name val="Verdana"/>
      <family val="2"/>
    </font>
    <font>
      <i/>
      <sz val="10"/>
      <name val="Arial"/>
      <family val="2"/>
    </font>
    <font>
      <sz val="10"/>
      <name val="MS Sans Serif"/>
      <family val="2"/>
    </font>
    <font>
      <b/>
      <sz val="10"/>
      <name val="Arial"/>
      <family val="2"/>
    </font>
    <font>
      <b/>
      <sz val="12"/>
      <name val="Calibri"/>
      <family val="2"/>
      <scheme val="minor"/>
    </font>
    <font>
      <sz val="10"/>
      <name val="Calibri"/>
      <family val="2"/>
      <scheme val="minor"/>
    </font>
    <font>
      <u/>
      <sz val="10"/>
      <name val="Arial"/>
      <family val="2"/>
    </font>
    <font>
      <b/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7"/>
      <name val="Calibri"/>
      <family val="2"/>
      <scheme val="minor"/>
    </font>
    <font>
      <sz val="8"/>
      <name val="Calibri"/>
      <family val="2"/>
      <scheme val="minor"/>
    </font>
    <font>
      <i/>
      <sz val="8"/>
      <name val="Calibri"/>
      <family val="2"/>
      <scheme val="minor"/>
    </font>
    <font>
      <b/>
      <sz val="12"/>
      <name val="Verdana"/>
      <family val="2"/>
    </font>
    <font>
      <sz val="8"/>
      <color indexed="9"/>
      <name val="Calibri"/>
      <family val="2"/>
      <scheme val="minor"/>
    </font>
    <font>
      <b/>
      <sz val="11"/>
      <name val="Verdana"/>
      <family val="2"/>
    </font>
    <font>
      <b/>
      <sz val="9"/>
      <name val="Calibri"/>
      <family val="2"/>
      <scheme val="minor"/>
    </font>
    <font>
      <u/>
      <sz val="9"/>
      <name val="Calibri"/>
      <family val="2"/>
      <scheme val="minor"/>
    </font>
    <font>
      <b/>
      <sz val="9"/>
      <color indexed="12"/>
      <name val="Calibri"/>
      <family val="2"/>
      <scheme val="minor"/>
    </font>
    <font>
      <sz val="7"/>
      <name val="Calibri"/>
      <family val="2"/>
      <scheme val="minor"/>
    </font>
    <font>
      <b/>
      <sz val="7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42A62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59999389629810485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  <xf numFmtId="0" fontId="11" fillId="0" borderId="0"/>
  </cellStyleXfs>
  <cellXfs count="227">
    <xf numFmtId="0" fontId="0" fillId="0" borderId="0" xfId="0"/>
    <xf numFmtId="0" fontId="2" fillId="2" borderId="0" xfId="3" applyFont="1" applyFill="1" applyAlignment="1" applyProtection="1">
      <alignment horizontal="left" vertical="center" indent="1"/>
      <protection locked="0"/>
    </xf>
    <xf numFmtId="2" fontId="3" fillId="2" borderId="0" xfId="3" applyNumberFormat="1" applyFont="1" applyFill="1" applyAlignment="1" applyProtection="1">
      <alignment vertical="center"/>
      <protection locked="0"/>
    </xf>
    <xf numFmtId="2" fontId="3" fillId="2" borderId="0" xfId="3" applyNumberFormat="1" applyFont="1" applyFill="1" applyAlignment="1" applyProtection="1">
      <alignment vertical="center"/>
    </xf>
    <xf numFmtId="0" fontId="4" fillId="2" borderId="0" xfId="3" applyFont="1" applyFill="1" applyAlignment="1" applyProtection="1">
      <alignment horizontal="right" vertical="center" indent="1"/>
      <protection locked="0"/>
    </xf>
    <xf numFmtId="0" fontId="1" fillId="0" borderId="0" xfId="3"/>
    <xf numFmtId="0" fontId="5" fillId="0" borderId="0" xfId="3" applyFont="1"/>
    <xf numFmtId="0" fontId="2" fillId="3" borderId="0" xfId="3" applyFont="1" applyFill="1" applyAlignment="1" applyProtection="1">
      <alignment horizontal="left" vertical="center" indent="1"/>
      <protection locked="0"/>
    </xf>
    <xf numFmtId="2" fontId="3" fillId="3" borderId="0" xfId="3" applyNumberFormat="1" applyFont="1" applyFill="1" applyAlignment="1" applyProtection="1">
      <alignment vertical="center"/>
      <protection locked="0"/>
    </xf>
    <xf numFmtId="2" fontId="3" fillId="3" borderId="0" xfId="3" applyNumberFormat="1" applyFont="1" applyFill="1" applyAlignment="1" applyProtection="1">
      <alignment vertical="center"/>
    </xf>
    <xf numFmtId="0" fontId="4" fillId="3" borderId="0" xfId="3" applyFont="1" applyFill="1" applyAlignment="1" applyProtection="1">
      <alignment horizontal="right" vertical="center" indent="1"/>
      <protection locked="0"/>
    </xf>
    <xf numFmtId="16" fontId="6" fillId="0" borderId="0" xfId="3" applyNumberFormat="1" applyFont="1" applyAlignment="1">
      <alignment horizontal="right" vertical="top"/>
    </xf>
    <xf numFmtId="0" fontId="1" fillId="3" borderId="0" xfId="3" applyFill="1"/>
    <xf numFmtId="0" fontId="5" fillId="3" borderId="0" xfId="3" applyFont="1" applyFill="1"/>
    <xf numFmtId="0" fontId="7" fillId="3" borderId="0" xfId="3" applyFont="1" applyFill="1"/>
    <xf numFmtId="0" fontId="8" fillId="0" borderId="0" xfId="3" applyFont="1" applyAlignment="1">
      <alignment vertical="center"/>
    </xf>
    <xf numFmtId="2" fontId="9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  <protection locked="0"/>
    </xf>
    <xf numFmtId="2" fontId="3" fillId="0" borderId="0" xfId="3" applyNumberFormat="1" applyFont="1" applyAlignment="1" applyProtection="1">
      <alignment vertical="center"/>
    </xf>
    <xf numFmtId="2" fontId="3" fillId="0" borderId="0" xfId="3" applyNumberFormat="1" applyFont="1" applyFill="1" applyAlignment="1" applyProtection="1">
      <alignment vertical="center"/>
      <protection locked="0"/>
    </xf>
    <xf numFmtId="0" fontId="10" fillId="0" borderId="0" xfId="3" applyFont="1"/>
    <xf numFmtId="0" fontId="11" fillId="0" borderId="0" xfId="4"/>
    <xf numFmtId="0" fontId="6" fillId="0" borderId="0" xfId="3" applyFont="1" applyAlignment="1">
      <alignment horizontal="right" vertical="top"/>
    </xf>
    <xf numFmtId="164" fontId="12" fillId="0" borderId="0" xfId="0" applyNumberFormat="1" applyFont="1" applyFill="1" applyAlignment="1">
      <alignment horizontal="right" vertical="center"/>
    </xf>
    <xf numFmtId="0" fontId="13" fillId="0" borderId="0" xfId="4" applyFont="1" applyFill="1"/>
    <xf numFmtId="0" fontId="14" fillId="0" borderId="0" xfId="4" applyFont="1" applyFill="1"/>
    <xf numFmtId="0" fontId="11" fillId="0" borderId="0" xfId="4" applyFill="1"/>
    <xf numFmtId="0" fontId="0" fillId="0" borderId="0" xfId="0" applyFill="1" applyAlignment="1">
      <alignment vertical="center"/>
    </xf>
    <xf numFmtId="0" fontId="15" fillId="0" borderId="0" xfId="0" applyFont="1" applyFill="1" applyAlignment="1">
      <alignment horizontal="right"/>
    </xf>
    <xf numFmtId="165" fontId="12" fillId="0" borderId="0" xfId="0" applyNumberFormat="1" applyFont="1" applyFill="1" applyAlignment="1">
      <alignment horizontal="right"/>
    </xf>
    <xf numFmtId="0" fontId="0" fillId="0" borderId="0" xfId="0" applyFill="1"/>
    <xf numFmtId="0" fontId="15" fillId="0" borderId="0" xfId="0" applyFont="1" applyFill="1" applyAlignment="1">
      <alignment horizontal="right" vertical="top"/>
    </xf>
    <xf numFmtId="165" fontId="12" fillId="0" borderId="0" xfId="0" applyNumberFormat="1" applyFont="1" applyFill="1" applyAlignment="1">
      <alignment horizontal="right" vertical="top"/>
    </xf>
    <xf numFmtId="0" fontId="13" fillId="4" borderId="0" xfId="0" applyFont="1" applyFill="1" applyAlignment="1">
      <alignment horizontal="center" vertical="center"/>
    </xf>
    <xf numFmtId="0" fontId="13" fillId="4" borderId="0" xfId="0" applyFont="1" applyFill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4" applyFont="1"/>
    <xf numFmtId="0" fontId="14" fillId="3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vertical="center"/>
    </xf>
    <xf numFmtId="0" fontId="18" fillId="3" borderId="0" xfId="0" applyFont="1" applyFill="1" applyBorder="1" applyAlignment="1">
      <alignment vertical="center"/>
    </xf>
    <xf numFmtId="0" fontId="17" fillId="4" borderId="0" xfId="0" quotePrefix="1" applyFont="1" applyFill="1" applyBorder="1" applyAlignment="1">
      <alignment horizontal="center" vertical="center"/>
    </xf>
    <xf numFmtId="0" fontId="19" fillId="3" borderId="1" xfId="0" applyFont="1" applyFill="1" applyBorder="1" applyAlignment="1" applyProtection="1">
      <alignment horizontal="center" vertical="center"/>
      <protection locked="0"/>
    </xf>
    <xf numFmtId="0" fontId="19" fillId="3" borderId="2" xfId="0" applyFont="1" applyFill="1" applyBorder="1" applyAlignment="1" applyProtection="1">
      <alignment horizontal="center" vertical="center"/>
      <protection locked="0"/>
    </xf>
    <xf numFmtId="0" fontId="19" fillId="3" borderId="3" xfId="0" applyFont="1" applyFill="1" applyBorder="1" applyAlignment="1" applyProtection="1">
      <alignment horizontal="center" vertical="center"/>
      <protection locked="0"/>
    </xf>
    <xf numFmtId="0" fontId="19" fillId="3" borderId="1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0" fontId="19" fillId="3" borderId="3" xfId="0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/>
      <protection locked="0"/>
    </xf>
    <xf numFmtId="0" fontId="22" fillId="4" borderId="0" xfId="0" applyFont="1" applyFill="1" applyBorder="1" applyAlignment="1" applyProtection="1">
      <alignment horizontal="center"/>
      <protection locked="0"/>
    </xf>
    <xf numFmtId="0" fontId="21" fillId="4" borderId="4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/>
    </xf>
    <xf numFmtId="0" fontId="17" fillId="4" borderId="0" xfId="0" applyFont="1" applyFill="1" applyBorder="1" applyAlignment="1" applyProtection="1">
      <alignment horizontal="center"/>
      <protection locked="0"/>
    </xf>
    <xf numFmtId="0" fontId="21" fillId="4" borderId="5" xfId="0" applyFont="1" applyFill="1" applyBorder="1" applyAlignment="1" applyProtection="1">
      <alignment horizontal="center" vertical="center"/>
      <protection locked="0"/>
    </xf>
    <xf numFmtId="0" fontId="21" fillId="4" borderId="0" xfId="0" applyFont="1" applyFill="1" applyBorder="1" applyAlignment="1" applyProtection="1">
      <alignment horizontal="center" vertical="top"/>
      <protection locked="0"/>
    </xf>
    <xf numFmtId="0" fontId="22" fillId="4" borderId="0" xfId="0" applyFont="1" applyFill="1" applyBorder="1" applyAlignment="1" applyProtection="1">
      <alignment horizontal="center" vertical="top"/>
      <protection locked="0"/>
    </xf>
    <xf numFmtId="0" fontId="21" fillId="3" borderId="0" xfId="0" applyFont="1" applyFill="1" applyBorder="1" applyAlignment="1" applyProtection="1">
      <alignment horizontal="center" vertical="center"/>
      <protection locked="0"/>
    </xf>
    <xf numFmtId="0" fontId="21" fillId="4" borderId="5" xfId="0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top"/>
    </xf>
    <xf numFmtId="0" fontId="17" fillId="4" borderId="0" xfId="0" applyFont="1" applyFill="1" applyBorder="1" applyAlignment="1" applyProtection="1">
      <alignment horizontal="center" vertical="top"/>
      <protection locked="0"/>
    </xf>
    <xf numFmtId="2" fontId="21" fillId="3" borderId="1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 applyProtection="1">
      <alignment horizontal="center" vertical="center"/>
      <protection locked="0"/>
    </xf>
    <xf numFmtId="2" fontId="21" fillId="3" borderId="2" xfId="0" applyNumberFormat="1" applyFont="1" applyFill="1" applyBorder="1" applyAlignment="1">
      <alignment horizontal="center" vertical="center"/>
    </xf>
    <xf numFmtId="2" fontId="21" fillId="4" borderId="2" xfId="0" applyNumberFormat="1" applyFont="1" applyFill="1" applyBorder="1" applyAlignment="1" applyProtection="1">
      <alignment horizontal="center" vertical="center"/>
      <protection locked="0"/>
    </xf>
    <xf numFmtId="166" fontId="21" fillId="3" borderId="2" xfId="2" applyNumberFormat="1" applyFont="1" applyFill="1" applyBorder="1" applyAlignment="1" applyProtection="1">
      <alignment horizontal="center" vertical="center"/>
      <protection locked="0"/>
    </xf>
    <xf numFmtId="167" fontId="22" fillId="3" borderId="3" xfId="2" applyNumberFormat="1" applyFont="1" applyFill="1" applyBorder="1" applyAlignment="1" applyProtection="1">
      <alignment horizontal="center" vertical="center"/>
      <protection locked="0"/>
    </xf>
    <xf numFmtId="2" fontId="19" fillId="4" borderId="1" xfId="0" applyNumberFormat="1" applyFont="1" applyFill="1" applyBorder="1" applyAlignment="1">
      <alignment horizontal="center" vertical="center"/>
    </xf>
    <xf numFmtId="43" fontId="21" fillId="3" borderId="2" xfId="1" applyFont="1" applyFill="1" applyBorder="1" applyAlignment="1">
      <alignment horizontal="center" vertical="center"/>
    </xf>
    <xf numFmtId="166" fontId="21" fillId="3" borderId="2" xfId="0" applyNumberFormat="1" applyFont="1" applyFill="1" applyBorder="1" applyAlignment="1" applyProtection="1">
      <alignment horizontal="center" vertical="center"/>
      <protection locked="0"/>
    </xf>
    <xf numFmtId="167" fontId="21" fillId="3" borderId="3" xfId="2" applyNumberFormat="1" applyFont="1" applyFill="1" applyBorder="1" applyAlignment="1" applyProtection="1">
      <alignment horizontal="center" vertical="center"/>
      <protection locked="0"/>
    </xf>
    <xf numFmtId="0" fontId="23" fillId="0" borderId="0" xfId="3" applyFont="1"/>
    <xf numFmtId="2" fontId="21" fillId="3" borderId="0" xfId="0" applyNumberFormat="1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Alignment="1">
      <alignment vertical="center"/>
    </xf>
    <xf numFmtId="167" fontId="18" fillId="3" borderId="0" xfId="2" applyNumberFormat="1" applyFont="1" applyFill="1" applyAlignment="1">
      <alignment vertical="center"/>
    </xf>
    <xf numFmtId="167" fontId="14" fillId="3" borderId="0" xfId="2" applyNumberFormat="1" applyFont="1" applyFill="1" applyAlignment="1">
      <alignment vertical="center"/>
    </xf>
    <xf numFmtId="2" fontId="19" fillId="3" borderId="0" xfId="0" applyNumberFormat="1" applyFont="1" applyFill="1" applyBorder="1" applyAlignment="1">
      <alignment horizontal="center" vertical="center"/>
    </xf>
    <xf numFmtId="10" fontId="24" fillId="3" borderId="4" xfId="0" applyNumberFormat="1" applyFont="1" applyFill="1" applyBorder="1" applyAlignment="1">
      <alignment horizontal="center" vertical="center"/>
    </xf>
    <xf numFmtId="0" fontId="21" fillId="3" borderId="0" xfId="0" applyFont="1" applyFill="1" applyBorder="1" applyAlignment="1">
      <alignment horizontal="center" vertical="center"/>
    </xf>
    <xf numFmtId="10" fontId="21" fillId="3" borderId="0" xfId="2" applyNumberFormat="1" applyFont="1" applyFill="1" applyBorder="1" applyAlignment="1">
      <alignment horizontal="center" vertical="center"/>
    </xf>
    <xf numFmtId="167" fontId="22" fillId="3" borderId="0" xfId="2" applyNumberFormat="1" applyFont="1" applyFill="1" applyBorder="1" applyAlignment="1">
      <alignment horizontal="center" vertical="center"/>
    </xf>
    <xf numFmtId="167" fontId="21" fillId="3" borderId="0" xfId="2" applyNumberFormat="1" applyFont="1" applyFill="1" applyBorder="1" applyAlignment="1">
      <alignment horizontal="center" vertical="center"/>
    </xf>
    <xf numFmtId="168" fontId="14" fillId="3" borderId="0" xfId="0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 applyProtection="1">
      <alignment horizontal="center" vertical="center"/>
      <protection locked="0"/>
    </xf>
    <xf numFmtId="167" fontId="22" fillId="4" borderId="0" xfId="2" applyNumberFormat="1" applyFont="1" applyFill="1" applyBorder="1" applyAlignment="1" applyProtection="1">
      <alignment horizontal="center" vertical="center"/>
      <protection locked="0"/>
    </xf>
    <xf numFmtId="0" fontId="14" fillId="4" borderId="0" xfId="0" applyFont="1" applyFill="1" applyBorder="1" applyAlignment="1">
      <alignment horizontal="center" vertical="center"/>
    </xf>
    <xf numFmtId="167" fontId="14" fillId="4" borderId="0" xfId="2" applyNumberFormat="1" applyFont="1" applyFill="1" applyBorder="1" applyAlignment="1">
      <alignment horizontal="center" vertical="center"/>
    </xf>
    <xf numFmtId="0" fontId="21" fillId="4" borderId="0" xfId="0" applyFont="1" applyFill="1" applyBorder="1" applyAlignment="1">
      <alignment horizontal="center" vertical="center"/>
    </xf>
    <xf numFmtId="0" fontId="19" fillId="4" borderId="6" xfId="0" applyFont="1" applyFill="1" applyBorder="1" applyAlignment="1" applyProtection="1">
      <alignment horizontal="center" vertical="center"/>
      <protection locked="0"/>
    </xf>
    <xf numFmtId="2" fontId="21" fillId="3" borderId="7" xfId="0" applyNumberFormat="1" applyFont="1" applyFill="1" applyBorder="1" applyAlignment="1">
      <alignment horizontal="center" vertical="center"/>
    </xf>
    <xf numFmtId="2" fontId="21" fillId="3" borderId="8" xfId="0" applyNumberFormat="1" applyFont="1" applyFill="1" applyBorder="1" applyAlignment="1">
      <alignment horizontal="center" vertical="center"/>
    </xf>
    <xf numFmtId="2" fontId="21" fillId="4" borderId="8" xfId="0" applyNumberFormat="1" applyFont="1" applyFill="1" applyBorder="1" applyAlignment="1">
      <alignment horizontal="center" vertical="center"/>
    </xf>
    <xf numFmtId="166" fontId="21" fillId="3" borderId="8" xfId="2" applyNumberFormat="1" applyFont="1" applyFill="1" applyBorder="1" applyAlignment="1">
      <alignment horizontal="center" vertical="center"/>
    </xf>
    <xf numFmtId="167" fontId="21" fillId="3" borderId="9" xfId="2" applyNumberFormat="1" applyFont="1" applyFill="1" applyBorder="1" applyAlignment="1">
      <alignment horizontal="center" vertical="center"/>
    </xf>
    <xf numFmtId="168" fontId="21" fillId="3" borderId="0" xfId="0" applyNumberFormat="1" applyFont="1" applyFill="1" applyBorder="1" applyAlignment="1" applyProtection="1">
      <alignment horizontal="center" vertical="center"/>
      <protection locked="0"/>
    </xf>
    <xf numFmtId="2" fontId="21" fillId="4" borderId="10" xfId="0" applyNumberFormat="1" applyFont="1" applyFill="1" applyBorder="1" applyAlignment="1">
      <alignment horizontal="center" vertical="center"/>
    </xf>
    <xf numFmtId="0" fontId="14" fillId="3" borderId="0" xfId="0" applyFont="1" applyFill="1"/>
    <xf numFmtId="166" fontId="21" fillId="3" borderId="7" xfId="2" applyNumberFormat="1" applyFont="1" applyFill="1" applyBorder="1" applyAlignment="1">
      <alignment horizontal="center" vertical="center"/>
    </xf>
    <xf numFmtId="0" fontId="14" fillId="0" borderId="0" xfId="0" applyFont="1"/>
    <xf numFmtId="0" fontId="19" fillId="4" borderId="11" xfId="0" applyFont="1" applyFill="1" applyBorder="1" applyAlignment="1" applyProtection="1">
      <alignment horizontal="center" vertical="center"/>
      <protection locked="0"/>
    </xf>
    <xf numFmtId="2" fontId="21" fillId="3" borderId="12" xfId="0" applyNumberFormat="1" applyFont="1" applyFill="1" applyBorder="1" applyAlignment="1">
      <alignment horizontal="center" vertical="center"/>
    </xf>
    <xf numFmtId="2" fontId="21" fillId="3" borderId="13" xfId="0" applyNumberFormat="1" applyFont="1" applyFill="1" applyBorder="1" applyAlignment="1">
      <alignment horizontal="center" vertical="center"/>
    </xf>
    <xf numFmtId="2" fontId="21" fillId="4" borderId="13" xfId="0" applyNumberFormat="1" applyFont="1" applyFill="1" applyBorder="1" applyAlignment="1">
      <alignment horizontal="center" vertical="center"/>
    </xf>
    <xf numFmtId="166" fontId="21" fillId="3" borderId="13" xfId="2" applyNumberFormat="1" applyFont="1" applyFill="1" applyBorder="1" applyAlignment="1">
      <alignment horizontal="center" vertical="center"/>
    </xf>
    <xf numFmtId="167" fontId="22" fillId="3" borderId="14" xfId="2" applyNumberFormat="1" applyFont="1" applyFill="1" applyBorder="1" applyAlignment="1">
      <alignment horizontal="center" vertical="center"/>
    </xf>
    <xf numFmtId="2" fontId="21" fillId="4" borderId="15" xfId="0" applyNumberFormat="1" applyFont="1" applyFill="1" applyBorder="1" applyAlignment="1">
      <alignment horizontal="center" vertical="center"/>
    </xf>
    <xf numFmtId="166" fontId="21" fillId="3" borderId="12" xfId="2" applyNumberFormat="1" applyFont="1" applyFill="1" applyBorder="1" applyAlignment="1">
      <alignment horizontal="center" vertical="center"/>
    </xf>
    <xf numFmtId="2" fontId="21" fillId="4" borderId="16" xfId="0" applyNumberFormat="1" applyFont="1" applyFill="1" applyBorder="1" applyAlignment="1">
      <alignment horizontal="center" vertical="center"/>
    </xf>
    <xf numFmtId="2" fontId="21" fillId="3" borderId="12" xfId="0" applyNumberFormat="1" applyFont="1" applyFill="1" applyBorder="1" applyAlignment="1" applyProtection="1">
      <alignment horizontal="center" vertical="center"/>
      <protection locked="0"/>
    </xf>
    <xf numFmtId="2" fontId="21" fillId="3" borderId="13" xfId="0" applyNumberFormat="1" applyFont="1" applyFill="1" applyBorder="1" applyAlignment="1" applyProtection="1">
      <alignment horizontal="center" vertical="center"/>
      <protection locked="0"/>
    </xf>
    <xf numFmtId="2" fontId="21" fillId="4" borderId="13" xfId="0" applyNumberFormat="1" applyFont="1" applyFill="1" applyBorder="1" applyAlignment="1" applyProtection="1">
      <alignment horizontal="center" vertical="center"/>
      <protection locked="0"/>
    </xf>
    <xf numFmtId="168" fontId="21" fillId="3" borderId="0" xfId="0" applyNumberFormat="1" applyFont="1" applyFill="1" applyBorder="1" applyAlignment="1">
      <alignment horizontal="center" vertical="center"/>
    </xf>
    <xf numFmtId="0" fontId="19" fillId="4" borderId="17" xfId="0" applyFont="1" applyFill="1" applyBorder="1" applyAlignment="1" applyProtection="1">
      <alignment horizontal="center" vertical="center"/>
      <protection locked="0"/>
    </xf>
    <xf numFmtId="2" fontId="21" fillId="3" borderId="18" xfId="0" applyNumberFormat="1" applyFont="1" applyFill="1" applyBorder="1" applyAlignment="1" applyProtection="1">
      <alignment horizontal="center" vertical="center"/>
      <protection locked="0"/>
    </xf>
    <xf numFmtId="2" fontId="21" fillId="3" borderId="19" xfId="0" applyNumberFormat="1" applyFont="1" applyFill="1" applyBorder="1" applyAlignment="1" applyProtection="1">
      <alignment horizontal="center" vertical="center"/>
      <protection locked="0"/>
    </xf>
    <xf numFmtId="2" fontId="21" fillId="4" borderId="19" xfId="0" applyNumberFormat="1" applyFont="1" applyFill="1" applyBorder="1" applyAlignment="1" applyProtection="1">
      <alignment horizontal="center" vertical="center"/>
      <protection locked="0"/>
    </xf>
    <xf numFmtId="166" fontId="21" fillId="3" borderId="19" xfId="2" applyNumberFormat="1" applyFont="1" applyFill="1" applyBorder="1" applyAlignment="1">
      <alignment horizontal="center" vertical="center"/>
    </xf>
    <xf numFmtId="167" fontId="22" fillId="3" borderId="20" xfId="2" applyNumberFormat="1" applyFont="1" applyFill="1" applyBorder="1" applyAlignment="1">
      <alignment horizontal="center" vertical="center"/>
    </xf>
    <xf numFmtId="2" fontId="21" fillId="4" borderId="21" xfId="0" applyNumberFormat="1" applyFont="1" applyFill="1" applyBorder="1" applyAlignment="1">
      <alignment horizontal="center" vertical="center"/>
    </xf>
    <xf numFmtId="166" fontId="21" fillId="3" borderId="18" xfId="2" applyNumberFormat="1" applyFont="1" applyFill="1" applyBorder="1" applyAlignment="1">
      <alignment horizontal="center" vertical="center"/>
    </xf>
    <xf numFmtId="0" fontId="17" fillId="0" borderId="0" xfId="0" applyFont="1" applyFill="1" applyBorder="1" applyAlignment="1" applyProtection="1">
      <alignment horizontal="left" vertical="center"/>
      <protection locked="0"/>
    </xf>
    <xf numFmtId="0" fontId="25" fillId="0" borderId="0" xfId="3" applyFont="1" applyAlignment="1">
      <alignment vertical="center"/>
    </xf>
    <xf numFmtId="0" fontId="12" fillId="0" borderId="0" xfId="0" applyFont="1"/>
    <xf numFmtId="0" fontId="19" fillId="0" borderId="0" xfId="0" applyFont="1" applyFill="1" applyAlignment="1">
      <alignment horizontal="left"/>
    </xf>
    <xf numFmtId="164" fontId="26" fillId="0" borderId="0" xfId="0" applyNumberFormat="1" applyFont="1" applyFill="1" applyAlignment="1">
      <alignment horizontal="right" vertical="center"/>
    </xf>
    <xf numFmtId="0" fontId="19" fillId="0" borderId="0" xfId="0" applyFont="1" applyFill="1" applyAlignment="1">
      <alignment horizontal="left" vertical="center"/>
    </xf>
    <xf numFmtId="0" fontId="27" fillId="0" borderId="0" xfId="0" applyFont="1" applyFill="1" applyAlignment="1">
      <alignment horizontal="right"/>
    </xf>
    <xf numFmtId="165" fontId="26" fillId="0" borderId="0" xfId="0" applyNumberFormat="1" applyFont="1" applyFill="1" applyAlignment="1">
      <alignment horizontal="right"/>
    </xf>
    <xf numFmtId="0" fontId="19" fillId="0" borderId="0" xfId="0" applyFont="1" applyFill="1" applyAlignment="1">
      <alignment horizontal="left" vertical="top"/>
    </xf>
    <xf numFmtId="0" fontId="27" fillId="0" borderId="0" xfId="0" applyFont="1" applyFill="1" applyAlignment="1">
      <alignment horizontal="right" vertical="top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Fill="1" applyAlignment="1">
      <alignment horizontal="left" vertical="center"/>
    </xf>
    <xf numFmtId="0" fontId="14" fillId="0" borderId="0" xfId="0" applyFont="1" applyFill="1" applyAlignment="1">
      <alignment vertical="center"/>
    </xf>
    <xf numFmtId="0" fontId="28" fillId="0" borderId="0" xfId="0" quotePrefix="1" applyFont="1" applyFill="1" applyAlignment="1">
      <alignment vertical="top"/>
    </xf>
    <xf numFmtId="0" fontId="14" fillId="0" borderId="0" xfId="0" applyFont="1" applyFill="1" applyAlignment="1">
      <alignment horizontal="center" vertical="center"/>
    </xf>
    <xf numFmtId="0" fontId="17" fillId="0" borderId="0" xfId="0" applyFont="1" applyAlignment="1">
      <alignment vertical="center"/>
    </xf>
    <xf numFmtId="0" fontId="14" fillId="4" borderId="0" xfId="0" applyFont="1" applyFill="1"/>
    <xf numFmtId="0" fontId="14" fillId="3" borderId="0" xfId="0" applyFont="1" applyFill="1" applyAlignment="1">
      <alignment horizontal="center"/>
    </xf>
    <xf numFmtId="0" fontId="17" fillId="3" borderId="0" xfId="0" applyFont="1" applyFill="1" applyAlignment="1">
      <alignment horizontal="center"/>
    </xf>
    <xf numFmtId="0" fontId="20" fillId="4" borderId="22" xfId="0" quotePrefix="1" applyFont="1" applyFill="1" applyBorder="1" applyAlignment="1">
      <alignment horizontal="center" vertical="center" wrapText="1"/>
    </xf>
    <xf numFmtId="0" fontId="20" fillId="4" borderId="23" xfId="0" applyFont="1" applyFill="1" applyBorder="1" applyAlignment="1">
      <alignment horizontal="center" vertical="center"/>
    </xf>
    <xf numFmtId="0" fontId="20" fillId="4" borderId="4" xfId="0" applyFont="1" applyFill="1" applyBorder="1" applyAlignment="1">
      <alignment horizontal="center" vertical="center"/>
    </xf>
    <xf numFmtId="0" fontId="20" fillId="4" borderId="6" xfId="0" applyFont="1" applyFill="1" applyBorder="1" applyAlignment="1">
      <alignment horizontal="center" vertical="center"/>
    </xf>
    <xf numFmtId="0" fontId="20" fillId="4" borderId="23" xfId="0" applyFont="1" applyFill="1" applyBorder="1" applyAlignment="1">
      <alignment horizontal="center"/>
    </xf>
    <xf numFmtId="0" fontId="17" fillId="4" borderId="24" xfId="0" applyFont="1" applyFill="1" applyBorder="1"/>
    <xf numFmtId="0" fontId="20" fillId="4" borderId="25" xfId="0" applyFont="1" applyFill="1" applyBorder="1" applyAlignment="1">
      <alignment horizontal="center" vertical="center"/>
    </xf>
    <xf numFmtId="0" fontId="20" fillId="4" borderId="5" xfId="0" applyFont="1" applyFill="1" applyBorder="1" applyAlignment="1">
      <alignment horizontal="center" vertical="center"/>
    </xf>
    <xf numFmtId="0" fontId="20" fillId="4" borderId="17" xfId="0" applyFont="1" applyFill="1" applyBorder="1" applyAlignment="1">
      <alignment horizontal="center" vertical="center"/>
    </xf>
    <xf numFmtId="0" fontId="20" fillId="4" borderId="25" xfId="0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vertical="top"/>
    </xf>
    <xf numFmtId="0" fontId="21" fillId="4" borderId="0" xfId="0" applyFont="1" applyFill="1" applyBorder="1" applyAlignment="1">
      <alignment horizontal="center" vertical="center" wrapText="1"/>
    </xf>
    <xf numFmtId="169" fontId="29" fillId="3" borderId="0" xfId="1" applyNumberFormat="1" applyFont="1" applyFill="1" applyBorder="1" applyAlignment="1" applyProtection="1">
      <alignment horizontal="right" vertical="center"/>
      <protection locked="0"/>
    </xf>
    <xf numFmtId="169" fontId="29" fillId="3" borderId="0" xfId="1" applyNumberFormat="1" applyFont="1" applyFill="1" applyBorder="1" applyAlignment="1">
      <alignment horizontal="right" vertical="center"/>
    </xf>
    <xf numFmtId="169" fontId="20" fillId="4" borderId="11" xfId="1" applyNumberFormat="1" applyFont="1" applyFill="1" applyBorder="1" applyAlignment="1">
      <alignment horizontal="right" vertical="center"/>
    </xf>
    <xf numFmtId="2" fontId="29" fillId="3" borderId="0" xfId="1" applyNumberFormat="1" applyFont="1" applyFill="1" applyBorder="1" applyAlignment="1">
      <alignment horizontal="right"/>
    </xf>
    <xf numFmtId="10" fontId="29" fillId="3" borderId="0" xfId="2" applyNumberFormat="1" applyFont="1" applyFill="1" applyBorder="1"/>
    <xf numFmtId="169" fontId="29" fillId="3" borderId="13" xfId="1" applyNumberFormat="1" applyFont="1" applyFill="1" applyBorder="1" applyAlignment="1">
      <alignment horizontal="right" vertical="center"/>
    </xf>
    <xf numFmtId="169" fontId="20" fillId="4" borderId="16" xfId="1" applyNumberFormat="1" applyFont="1" applyFill="1" applyBorder="1" applyAlignment="1">
      <alignment horizontal="right" vertical="center"/>
    </xf>
    <xf numFmtId="2" fontId="29" fillId="3" borderId="13" xfId="1" applyNumberFormat="1" applyFont="1" applyFill="1" applyBorder="1" applyAlignment="1">
      <alignment horizontal="right"/>
    </xf>
    <xf numFmtId="10" fontId="29" fillId="3" borderId="13" xfId="2" applyNumberFormat="1" applyFont="1" applyFill="1" applyBorder="1"/>
    <xf numFmtId="0" fontId="19" fillId="4" borderId="1" xfId="0" applyFont="1" applyFill="1" applyBorder="1" applyAlignment="1">
      <alignment horizontal="center" vertical="center" wrapText="1"/>
    </xf>
    <xf numFmtId="169" fontId="20" fillId="4" borderId="2" xfId="1" applyNumberFormat="1" applyFont="1" applyFill="1" applyBorder="1" applyAlignment="1">
      <alignment horizontal="right" vertical="center"/>
    </xf>
    <xf numFmtId="169" fontId="20" fillId="4" borderId="27" xfId="1" applyNumberFormat="1" applyFont="1" applyFill="1" applyBorder="1" applyAlignment="1">
      <alignment horizontal="right" vertical="center"/>
    </xf>
    <xf numFmtId="2" fontId="20" fillId="4" borderId="2" xfId="1" applyNumberFormat="1" applyFont="1" applyFill="1" applyBorder="1" applyAlignment="1">
      <alignment horizontal="right"/>
    </xf>
    <xf numFmtId="10" fontId="20" fillId="4" borderId="3" xfId="2" applyNumberFormat="1" applyFont="1" applyFill="1" applyBorder="1"/>
    <xf numFmtId="0" fontId="17" fillId="0" borderId="0" xfId="0" applyFont="1"/>
    <xf numFmtId="0" fontId="30" fillId="4" borderId="1" xfId="0" applyFont="1" applyFill="1" applyBorder="1" applyAlignment="1" applyProtection="1">
      <alignment horizontal="center" vertical="center"/>
      <protection locked="0"/>
    </xf>
    <xf numFmtId="170" fontId="30" fillId="4" borderId="2" xfId="0" applyNumberFormat="1" applyFont="1" applyFill="1" applyBorder="1" applyAlignment="1" applyProtection="1">
      <alignment horizontal="center" vertical="center"/>
      <protection locked="0"/>
    </xf>
    <xf numFmtId="170" fontId="30" fillId="4" borderId="27" xfId="0" applyNumberFormat="1" applyFont="1" applyFill="1" applyBorder="1" applyAlignment="1" applyProtection="1">
      <alignment horizontal="center" vertical="center"/>
      <protection locked="0"/>
    </xf>
    <xf numFmtId="2" fontId="29" fillId="3" borderId="0" xfId="1" applyNumberFormat="1" applyFont="1" applyFill="1" applyBorder="1" applyAlignment="1">
      <alignment horizontal="right" vertical="center"/>
    </xf>
    <xf numFmtId="2" fontId="20" fillId="3" borderId="11" xfId="1" applyNumberFormat="1" applyFont="1" applyFill="1" applyBorder="1" applyAlignment="1">
      <alignment horizontal="right" vertical="center"/>
    </xf>
    <xf numFmtId="0" fontId="17" fillId="3" borderId="0" xfId="0" applyFont="1" applyFill="1" applyAlignment="1">
      <alignment horizontal="left"/>
    </xf>
    <xf numFmtId="167" fontId="17" fillId="3" borderId="0" xfId="2" applyNumberFormat="1" applyFont="1" applyFill="1" applyAlignment="1">
      <alignment horizontal="left"/>
    </xf>
    <xf numFmtId="0" fontId="14" fillId="0" borderId="0" xfId="0" applyFont="1" applyAlignment="1">
      <alignment horizontal="center"/>
    </xf>
    <xf numFmtId="164" fontId="26" fillId="0" borderId="0" xfId="0" applyNumberFormat="1" applyFont="1" applyFill="1" applyAlignment="1">
      <alignment vertical="center"/>
    </xf>
    <xf numFmtId="164" fontId="26" fillId="0" borderId="0" xfId="0" applyNumberFormat="1" applyFont="1" applyFill="1" applyAlignment="1">
      <alignment horizontal="right" vertical="center"/>
    </xf>
    <xf numFmtId="165" fontId="26" fillId="0" borderId="0" xfId="0" applyNumberFormat="1" applyFont="1" applyFill="1" applyAlignment="1">
      <alignment horizontal="right"/>
    </xf>
    <xf numFmtId="165" fontId="26" fillId="0" borderId="0" xfId="0" applyNumberFormat="1" applyFont="1" applyFill="1" applyAlignment="1">
      <alignment horizontal="right" vertical="top"/>
    </xf>
    <xf numFmtId="0" fontId="14" fillId="0" borderId="0" xfId="0" applyFont="1" applyAlignment="1"/>
    <xf numFmtId="10" fontId="18" fillId="0" borderId="0" xfId="2" applyNumberFormat="1" applyFont="1" applyAlignment="1"/>
    <xf numFmtId="0" fontId="14" fillId="3" borderId="0" xfId="0" applyFont="1" applyFill="1" applyBorder="1" applyAlignment="1">
      <alignment horizontal="center"/>
    </xf>
    <xf numFmtId="0" fontId="14" fillId="3" borderId="0" xfId="0" applyFont="1" applyFill="1" applyBorder="1"/>
    <xf numFmtId="10" fontId="18" fillId="3" borderId="0" xfId="2" applyNumberFormat="1" applyFont="1" applyFill="1" applyBorder="1"/>
    <xf numFmtId="0" fontId="17" fillId="3" borderId="0" xfId="0" applyFont="1" applyFill="1" applyBorder="1" applyAlignment="1">
      <alignment horizontal="center" vertical="center" wrapText="1"/>
    </xf>
    <xf numFmtId="0" fontId="17" fillId="4" borderId="23" xfId="0" applyFont="1" applyFill="1" applyBorder="1" applyAlignment="1">
      <alignment horizontal="center" vertical="center"/>
    </xf>
    <xf numFmtId="0" fontId="17" fillId="4" borderId="4" xfId="0" applyFont="1" applyFill="1" applyBorder="1" applyAlignment="1">
      <alignment horizontal="center" vertical="center"/>
    </xf>
    <xf numFmtId="0" fontId="17" fillId="4" borderId="6" xfId="0" applyFont="1" applyFill="1" applyBorder="1" applyAlignment="1">
      <alignment horizontal="center" vertical="center"/>
    </xf>
    <xf numFmtId="0" fontId="14" fillId="4" borderId="6" xfId="0" applyFont="1" applyFill="1" applyBorder="1" applyAlignment="1">
      <alignment horizontal="center" vertical="center"/>
    </xf>
    <xf numFmtId="0" fontId="18" fillId="4" borderId="6" xfId="0" applyFont="1" applyFill="1" applyBorder="1" applyAlignment="1">
      <alignment horizontal="center" vertical="center"/>
    </xf>
    <xf numFmtId="0" fontId="17" fillId="4" borderId="25" xfId="0" applyFont="1" applyFill="1" applyBorder="1" applyAlignment="1">
      <alignment horizontal="center" vertical="center"/>
    </xf>
    <xf numFmtId="0" fontId="17" fillId="4" borderId="5" xfId="0" applyFont="1" applyFill="1" applyBorder="1" applyAlignment="1">
      <alignment horizontal="center" vertical="center"/>
    </xf>
    <xf numFmtId="0" fontId="17" fillId="4" borderId="17" xfId="0" applyFont="1" applyFill="1" applyBorder="1" applyAlignment="1">
      <alignment horizontal="center" vertical="center"/>
    </xf>
    <xf numFmtId="0" fontId="14" fillId="4" borderId="17" xfId="0" applyFont="1" applyFill="1" applyBorder="1" applyAlignment="1">
      <alignment horizontal="center" vertical="center"/>
    </xf>
    <xf numFmtId="0" fontId="18" fillId="4" borderId="17" xfId="0" applyFont="1" applyFill="1" applyBorder="1" applyAlignment="1">
      <alignment vertical="center"/>
    </xf>
    <xf numFmtId="0" fontId="14" fillId="4" borderId="0" xfId="0" applyFont="1" applyFill="1" applyBorder="1" applyAlignment="1">
      <alignment horizontal="center" vertical="center" wrapText="1"/>
    </xf>
    <xf numFmtId="170" fontId="14" fillId="3" borderId="8" xfId="1" applyNumberFormat="1" applyFont="1" applyFill="1" applyBorder="1" applyAlignment="1" applyProtection="1">
      <alignment horizontal="right"/>
      <protection locked="0"/>
    </xf>
    <xf numFmtId="170" fontId="14" fillId="3" borderId="8" xfId="0" applyNumberFormat="1" applyFont="1" applyFill="1" applyBorder="1" applyAlignment="1">
      <alignment horizontal="center" vertical="center"/>
    </xf>
    <xf numFmtId="170" fontId="14" fillId="3" borderId="8" xfId="0" applyNumberFormat="1" applyFont="1" applyFill="1" applyBorder="1" applyAlignment="1">
      <alignment horizontal="right" vertical="center"/>
    </xf>
    <xf numFmtId="171" fontId="14" fillId="3" borderId="8" xfId="1" applyNumberFormat="1" applyFont="1" applyFill="1" applyBorder="1" applyAlignment="1">
      <alignment horizontal="right" vertical="center"/>
    </xf>
    <xf numFmtId="10" fontId="18" fillId="3" borderId="8" xfId="2" applyNumberFormat="1" applyFont="1" applyFill="1" applyBorder="1" applyAlignment="1">
      <alignment horizontal="center" vertical="center"/>
    </xf>
    <xf numFmtId="170" fontId="14" fillId="3" borderId="13" xfId="0" applyNumberFormat="1" applyFont="1" applyFill="1" applyBorder="1" applyAlignment="1">
      <alignment horizontal="right" vertical="center"/>
    </xf>
    <xf numFmtId="170" fontId="14" fillId="3" borderId="13" xfId="0" applyNumberFormat="1" applyFont="1" applyFill="1" applyBorder="1" applyAlignment="1">
      <alignment horizontal="center" vertical="center"/>
    </xf>
    <xf numFmtId="171" fontId="14" fillId="3" borderId="13" xfId="1" applyNumberFormat="1" applyFont="1" applyFill="1" applyBorder="1" applyAlignment="1">
      <alignment horizontal="right" vertical="center"/>
    </xf>
    <xf numFmtId="10" fontId="18" fillId="3" borderId="13" xfId="2" applyNumberFormat="1" applyFont="1" applyFill="1" applyBorder="1" applyAlignment="1">
      <alignment horizontal="center" vertical="center"/>
    </xf>
    <xf numFmtId="0" fontId="18" fillId="4" borderId="0" xfId="0" applyFont="1" applyFill="1" applyBorder="1" applyAlignment="1">
      <alignment horizontal="center" vertical="center" wrapText="1"/>
    </xf>
    <xf numFmtId="170" fontId="18" fillId="3" borderId="13" xfId="0" applyNumberFormat="1" applyFont="1" applyFill="1" applyBorder="1" applyAlignment="1">
      <alignment horizontal="right" vertical="center"/>
    </xf>
    <xf numFmtId="170" fontId="18" fillId="3" borderId="13" xfId="0" applyNumberFormat="1" applyFont="1" applyFill="1" applyBorder="1" applyAlignment="1">
      <alignment horizontal="center" vertical="center"/>
    </xf>
    <xf numFmtId="171" fontId="18" fillId="3" borderId="13" xfId="1" applyNumberFormat="1" applyFont="1" applyFill="1" applyBorder="1" applyAlignment="1">
      <alignment horizontal="right" vertical="center"/>
    </xf>
    <xf numFmtId="170" fontId="14" fillId="3" borderId="19" xfId="0" applyNumberFormat="1" applyFont="1" applyFill="1" applyBorder="1" applyAlignment="1">
      <alignment horizontal="right" vertical="center"/>
    </xf>
    <xf numFmtId="170" fontId="14" fillId="3" borderId="19" xfId="0" applyNumberFormat="1" applyFont="1" applyFill="1" applyBorder="1" applyAlignment="1">
      <alignment horizontal="center" vertical="center"/>
    </xf>
    <xf numFmtId="171" fontId="14" fillId="3" borderId="19" xfId="1" applyNumberFormat="1" applyFont="1" applyFill="1" applyBorder="1" applyAlignment="1">
      <alignment horizontal="right" vertical="center"/>
    </xf>
    <xf numFmtId="10" fontId="18" fillId="3" borderId="19" xfId="2" applyNumberFormat="1" applyFont="1" applyFill="1" applyBorder="1" applyAlignment="1">
      <alignment horizontal="center" vertical="center"/>
    </xf>
    <xf numFmtId="0" fontId="17" fillId="4" borderId="1" xfId="0" applyFont="1" applyFill="1" applyBorder="1" applyAlignment="1">
      <alignment horizontal="center" vertical="center" wrapText="1"/>
    </xf>
    <xf numFmtId="0" fontId="17" fillId="3" borderId="2" xfId="0" applyFont="1" applyFill="1" applyBorder="1" applyAlignment="1">
      <alignment horizontal="center" vertical="center"/>
    </xf>
    <xf numFmtId="2" fontId="17" fillId="4" borderId="1" xfId="0" applyNumberFormat="1" applyFont="1" applyFill="1" applyBorder="1" applyAlignment="1">
      <alignment horizontal="right" vertical="center"/>
    </xf>
    <xf numFmtId="171" fontId="14" fillId="4" borderId="2" xfId="1" applyNumberFormat="1" applyFont="1" applyFill="1" applyBorder="1" applyAlignment="1">
      <alignment horizontal="right" vertical="center"/>
    </xf>
    <xf numFmtId="10" fontId="18" fillId="4" borderId="3" xfId="2" applyNumberFormat="1" applyFont="1" applyFill="1" applyBorder="1" applyAlignment="1">
      <alignment horizontal="center" vertical="center"/>
    </xf>
    <xf numFmtId="2" fontId="14" fillId="3" borderId="8" xfId="1" applyNumberFormat="1" applyFont="1" applyFill="1" applyBorder="1" applyAlignment="1" applyProtection="1">
      <alignment horizontal="right"/>
      <protection locked="0"/>
    </xf>
    <xf numFmtId="2" fontId="14" fillId="3" borderId="8" xfId="1" applyNumberFormat="1" applyFont="1" applyFill="1" applyBorder="1" applyAlignment="1">
      <alignment horizontal="right" vertical="center"/>
    </xf>
    <xf numFmtId="2" fontId="14" fillId="3" borderId="13" xfId="1" applyNumberFormat="1" applyFont="1" applyFill="1" applyBorder="1" applyAlignment="1">
      <alignment horizontal="right" vertical="center"/>
    </xf>
    <xf numFmtId="2" fontId="18" fillId="3" borderId="13" xfId="1" applyNumberFormat="1" applyFont="1" applyFill="1" applyBorder="1" applyAlignment="1">
      <alignment horizontal="right" vertical="center"/>
    </xf>
    <xf numFmtId="2" fontId="14" fillId="3" borderId="19" xfId="1" applyNumberFormat="1" applyFont="1" applyFill="1" applyBorder="1" applyAlignment="1">
      <alignment horizontal="right" vertical="center"/>
    </xf>
    <xf numFmtId="2" fontId="17" fillId="3" borderId="2" xfId="1" applyNumberFormat="1" applyFont="1" applyFill="1" applyBorder="1" applyAlignment="1">
      <alignment horizontal="right" vertical="center"/>
    </xf>
    <xf numFmtId="2" fontId="17" fillId="4" borderId="1" xfId="1" applyNumberFormat="1" applyFont="1" applyFill="1" applyBorder="1" applyAlignment="1">
      <alignment horizontal="right" vertical="center"/>
    </xf>
    <xf numFmtId="2" fontId="14" fillId="4" borderId="2" xfId="1" applyNumberFormat="1" applyFont="1" applyFill="1" applyBorder="1" applyAlignment="1">
      <alignment horizontal="right" vertical="center"/>
    </xf>
    <xf numFmtId="2" fontId="14" fillId="3" borderId="2" xfId="1" applyNumberFormat="1" applyFont="1" applyFill="1" applyBorder="1" applyAlignment="1">
      <alignment horizontal="right" vertical="center"/>
    </xf>
    <xf numFmtId="0" fontId="1" fillId="0" borderId="0" xfId="0" applyFont="1"/>
  </cellXfs>
  <cellStyles count="5">
    <cellStyle name="Comma" xfId="1" builtinId="3"/>
    <cellStyle name="Normal" xfId="0" builtinId="0"/>
    <cellStyle name="Normal 7" xfId="3"/>
    <cellStyle name="Normal_sce25" xfId="4"/>
    <cellStyle name="Percent" xfId="2" builtinId="5"/>
  </cellStyles>
  <dxfs count="11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13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14006</xdr:colOff>
      <xdr:row>0</xdr:row>
      <xdr:rowOff>77041</xdr:rowOff>
    </xdr:from>
    <xdr:to>
      <xdr:col>13</xdr:col>
      <xdr:colOff>467843</xdr:colOff>
      <xdr:row>3</xdr:row>
      <xdr:rowOff>39314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3256" y="77041"/>
          <a:ext cx="1495237" cy="1092573"/>
        </a:xfrm>
        <a:prstGeom prst="rect">
          <a:avLst/>
        </a:prstGeom>
      </xdr:spPr>
    </xdr:pic>
    <xdr:clientData/>
  </xdr:twoCellAnchor>
  <xdr:oneCellAnchor>
    <xdr:from>
      <xdr:col>2</xdr:col>
      <xdr:colOff>333371</xdr:colOff>
      <xdr:row>60</xdr:row>
      <xdr:rowOff>63500</xdr:rowOff>
    </xdr:from>
    <xdr:ext cx="182567" cy="133766"/>
    <xdr:sp macro="" textlink="">
      <xdr:nvSpPr>
        <xdr:cNvPr id="3" name="Right Arrow 2"/>
        <xdr:cNvSpPr>
          <a:spLocks/>
        </xdr:cNvSpPr>
      </xdr:nvSpPr>
      <xdr:spPr>
        <a:xfrm>
          <a:off x="1622421" y="10502900"/>
          <a:ext cx="182567" cy="133766"/>
        </a:xfrm>
        <a:prstGeom prst="right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GB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3.11.01.22%20BEEF/BEEF.GEN/BEEF%20MARKET%20OBSERVATORY/BMO%20Web%20Site/Excel_files/11%20PRI/01-Beef%20Weekly%20Carcase%20Prices_en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TRL"/>
      <sheetName val="Current Weekly Price ACZ"/>
      <sheetName val="Graph (future)"/>
      <sheetName val="cas_old"/>
      <sheetName val="Chart3"/>
      <sheetName val="Chart4"/>
      <sheetName val="graph bm"/>
      <sheetName val="Sheet1"/>
      <sheetName val="PROD"/>
      <sheetName val="Current Weekly All"/>
      <sheetName val="Current Weekly UK"/>
      <sheetName val="Current Weekly Live Bovine"/>
      <sheetName val="Sheet3"/>
    </sheetNames>
    <sheetDataSet>
      <sheetData sheetId="0"/>
      <sheetData sheetId="1"/>
      <sheetData sheetId="2"/>
      <sheetData sheetId="3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6">
    <tabColor rgb="FFFF0000"/>
    <outlinePr showOutlineSymbols="0"/>
    <pageSetUpPr fitToPage="1"/>
  </sheetPr>
  <dimension ref="A1:AI62"/>
  <sheetViews>
    <sheetView showGridLines="0" tabSelected="1" showOutlineSymbols="0" topLeftCell="A19" zoomScale="96" zoomScaleNormal="96" workbookViewId="0">
      <selection activeCell="Z32" sqref="Z32:AA32"/>
    </sheetView>
  </sheetViews>
  <sheetFormatPr defaultColWidth="9.453125" defaultRowHeight="13" x14ac:dyDescent="0.3"/>
  <cols>
    <col min="1" max="1" width="17.453125" style="21" customWidth="1"/>
    <col min="2" max="2" width="1" style="21" customWidth="1"/>
    <col min="3" max="7" width="7.453125" style="21" customWidth="1"/>
    <col min="8" max="8" width="6.54296875" style="21" customWidth="1"/>
    <col min="9" max="9" width="0.54296875" style="21" customWidth="1"/>
    <col min="10" max="14" width="7.453125" style="21" customWidth="1"/>
    <col min="15" max="15" width="6.453125" style="21" customWidth="1"/>
    <col min="16" max="16" width="0.54296875" style="21" customWidth="1"/>
    <col min="17" max="22" width="7.453125" style="21" customWidth="1"/>
    <col min="23" max="23" width="0.54296875" style="21" customWidth="1"/>
    <col min="24" max="24" width="7" style="21" customWidth="1"/>
    <col min="25" max="26" width="7.453125" style="21" customWidth="1"/>
    <col min="27" max="27" width="9.453125" style="21" customWidth="1"/>
    <col min="28" max="29" width="2.54296875" style="21" customWidth="1"/>
    <col min="30" max="31" width="9.453125" style="21" customWidth="1"/>
    <col min="32" max="33" width="9.453125" style="21"/>
    <col min="34" max="34" width="3.453125" style="21" customWidth="1"/>
    <col min="35" max="16384" width="9.453125" style="21"/>
  </cols>
  <sheetData>
    <row r="1" spans="1:35" s="5" customFormat="1" ht="56.15" customHeight="1" x14ac:dyDescent="0.25">
      <c r="A1" s="1" t="s">
        <v>0</v>
      </c>
      <c r="B1" s="2"/>
      <c r="C1" s="2"/>
      <c r="D1" s="3"/>
      <c r="E1" s="3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4"/>
      <c r="AA1" s="4" t="s">
        <v>1</v>
      </c>
      <c r="AD1" s="6">
        <v>1</v>
      </c>
      <c r="AE1" s="6">
        <v>1</v>
      </c>
      <c r="AF1" s="6">
        <v>0</v>
      </c>
      <c r="AG1" s="6">
        <v>0</v>
      </c>
      <c r="AH1" s="6">
        <v>0</v>
      </c>
      <c r="AI1" s="6">
        <v>0</v>
      </c>
    </row>
    <row r="2" spans="1:35" s="12" customFormat="1" ht="18" customHeight="1" x14ac:dyDescent="0.3">
      <c r="A2" s="7"/>
      <c r="B2" s="8"/>
      <c r="C2" s="8"/>
      <c r="D2" s="9"/>
      <c r="E2" s="9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  <c r="W2" s="8"/>
      <c r="X2" s="8"/>
      <c r="Y2" s="8"/>
      <c r="Z2" s="10"/>
      <c r="AA2" s="11" t="s">
        <v>2</v>
      </c>
      <c r="AD2" s="13"/>
      <c r="AF2" s="14"/>
    </row>
    <row r="3" spans="1:35" s="5" customFormat="1" ht="15" customHeight="1" x14ac:dyDescent="0.3">
      <c r="A3" s="15" t="s">
        <v>3</v>
      </c>
      <c r="B3" s="16"/>
      <c r="C3" s="17"/>
      <c r="D3" s="18"/>
      <c r="E3" s="18"/>
      <c r="F3" s="17"/>
      <c r="G3" s="17"/>
      <c r="H3" s="17"/>
      <c r="I3" s="17"/>
      <c r="J3" s="17"/>
      <c r="K3" s="17"/>
      <c r="L3" s="17"/>
      <c r="M3" s="17"/>
      <c r="N3" s="19"/>
      <c r="Y3" s="20"/>
      <c r="Z3" s="21"/>
      <c r="AA3" s="22"/>
    </row>
    <row r="4" spans="1:35" ht="14.5" x14ac:dyDescent="0.3">
      <c r="A4" s="15" t="s">
        <v>4</v>
      </c>
      <c r="Y4" s="23">
        <v>3</v>
      </c>
      <c r="Z4" s="23"/>
      <c r="AA4" s="23"/>
    </row>
    <row r="5" spans="1:35" s="26" customFormat="1" ht="15.5" x14ac:dyDescent="0.35">
      <c r="A5" s="24" t="s">
        <v>5</v>
      </c>
      <c r="B5" s="25"/>
      <c r="C5" s="25"/>
      <c r="D5" s="25"/>
      <c r="E5" s="25"/>
      <c r="F5" s="25"/>
      <c r="G5" s="25"/>
      <c r="H5" s="25"/>
      <c r="I5" s="25"/>
      <c r="J5" s="25"/>
      <c r="Y5" s="27"/>
      <c r="Z5" s="28" t="s">
        <v>6</v>
      </c>
      <c r="AA5" s="29">
        <v>43479</v>
      </c>
      <c r="AE5" s="30"/>
      <c r="AF5" s="30"/>
      <c r="AG5" s="30"/>
      <c r="AH5" s="30"/>
      <c r="AI5" s="30"/>
    </row>
    <row r="6" spans="1:35" x14ac:dyDescent="0.3">
      <c r="Y6" s="27"/>
      <c r="Z6" s="31" t="s">
        <v>7</v>
      </c>
      <c r="AA6" s="32">
        <f>+AA5+6</f>
        <v>43485</v>
      </c>
      <c r="AE6"/>
      <c r="AF6"/>
      <c r="AG6"/>
      <c r="AH6"/>
      <c r="AI6"/>
    </row>
    <row r="7" spans="1:35" s="36" customFormat="1" ht="15.5" x14ac:dyDescent="0.3">
      <c r="A7" s="33" t="s">
        <v>8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4"/>
      <c r="AB7" s="35"/>
      <c r="AC7" s="35"/>
      <c r="AD7" s="35"/>
      <c r="AE7"/>
      <c r="AF7"/>
      <c r="AG7"/>
      <c r="AH7"/>
      <c r="AI7"/>
    </row>
    <row r="8" spans="1:35" s="36" customFormat="1" ht="15.5" x14ac:dyDescent="0.3">
      <c r="A8" s="33" t="s">
        <v>9</v>
      </c>
      <c r="B8" s="33"/>
      <c r="C8" s="33"/>
      <c r="D8" s="33"/>
      <c r="E8" s="33"/>
      <c r="F8" s="33"/>
      <c r="G8" s="33"/>
      <c r="H8" s="33"/>
      <c r="I8" s="33"/>
      <c r="J8" s="33"/>
      <c r="K8" s="33"/>
      <c r="L8" s="33"/>
      <c r="M8" s="33"/>
      <c r="N8" s="33"/>
      <c r="O8" s="33"/>
      <c r="P8" s="33"/>
      <c r="Q8" s="33"/>
      <c r="R8" s="33"/>
      <c r="S8" s="33"/>
      <c r="T8" s="33"/>
      <c r="U8" s="33"/>
      <c r="V8" s="33"/>
      <c r="W8" s="33"/>
      <c r="X8" s="33"/>
      <c r="Y8" s="33"/>
      <c r="Z8" s="33"/>
      <c r="AA8" s="34"/>
      <c r="AB8" s="35"/>
      <c r="AC8" s="35"/>
      <c r="AD8" s="35"/>
      <c r="AE8"/>
      <c r="AF8"/>
      <c r="AG8"/>
      <c r="AH8"/>
      <c r="AI8"/>
    </row>
    <row r="9" spans="1:35" s="36" customFormat="1" ht="13.5" thickBot="1" x14ac:dyDescent="0.35">
      <c r="A9" s="37"/>
      <c r="B9" s="37"/>
      <c r="C9" s="38"/>
      <c r="D9" s="38"/>
      <c r="E9" s="38"/>
      <c r="F9" s="38"/>
      <c r="G9" s="38"/>
      <c r="H9" s="39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7"/>
      <c r="AA9" s="37"/>
      <c r="AB9" s="35"/>
      <c r="AC9" s="35"/>
      <c r="AD9" s="35"/>
      <c r="AE9"/>
      <c r="AF9"/>
      <c r="AG9"/>
      <c r="AH9"/>
      <c r="AI9"/>
    </row>
    <row r="10" spans="1:35" s="36" customFormat="1" ht="13.5" thickBot="1" x14ac:dyDescent="0.35">
      <c r="A10" s="40" t="s">
        <v>10</v>
      </c>
      <c r="B10" s="37"/>
      <c r="C10" s="41" t="s">
        <v>11</v>
      </c>
      <c r="D10" s="42"/>
      <c r="E10" s="42"/>
      <c r="F10" s="42"/>
      <c r="G10" s="42"/>
      <c r="H10" s="43"/>
      <c r="I10" s="38"/>
      <c r="J10" s="41" t="s">
        <v>12</v>
      </c>
      <c r="K10" s="42"/>
      <c r="L10" s="42"/>
      <c r="M10" s="42"/>
      <c r="N10" s="42"/>
      <c r="O10" s="43"/>
      <c r="P10" s="38"/>
      <c r="Q10" s="41" t="s">
        <v>13</v>
      </c>
      <c r="R10" s="42"/>
      <c r="S10" s="42"/>
      <c r="T10" s="42"/>
      <c r="U10" s="42"/>
      <c r="V10" s="43"/>
      <c r="W10" s="38"/>
      <c r="X10" s="44" t="s">
        <v>14</v>
      </c>
      <c r="Y10" s="45"/>
      <c r="Z10" s="45"/>
      <c r="AA10" s="46"/>
      <c r="AB10" s="35"/>
      <c r="AC10" s="35"/>
      <c r="AD10" s="35"/>
      <c r="AE10"/>
      <c r="AF10"/>
      <c r="AG10"/>
      <c r="AH10"/>
      <c r="AI10"/>
    </row>
    <row r="11" spans="1:35" s="36" customFormat="1" ht="12" customHeight="1" x14ac:dyDescent="0.3">
      <c r="A11" s="37"/>
      <c r="B11" s="37"/>
      <c r="C11" s="47" t="s">
        <v>15</v>
      </c>
      <c r="D11" s="47" t="s">
        <v>16</v>
      </c>
      <c r="E11" s="47" t="s">
        <v>17</v>
      </c>
      <c r="F11" s="47" t="s">
        <v>18</v>
      </c>
      <c r="G11" s="48" t="s">
        <v>19</v>
      </c>
      <c r="H11" s="49"/>
      <c r="I11" s="38"/>
      <c r="J11" s="50" t="s">
        <v>20</v>
      </c>
      <c r="K11" s="50" t="s">
        <v>21</v>
      </c>
      <c r="L11" s="50" t="s">
        <v>22</v>
      </c>
      <c r="M11" s="50" t="s">
        <v>18</v>
      </c>
      <c r="N11" s="48" t="s">
        <v>19</v>
      </c>
      <c r="O11" s="48"/>
      <c r="P11" s="38"/>
      <c r="Q11" s="47" t="s">
        <v>15</v>
      </c>
      <c r="R11" s="47" t="s">
        <v>16</v>
      </c>
      <c r="S11" s="47" t="s">
        <v>17</v>
      </c>
      <c r="T11" s="47" t="s">
        <v>18</v>
      </c>
      <c r="U11" s="48" t="s">
        <v>19</v>
      </c>
      <c r="V11" s="49"/>
      <c r="W11" s="38"/>
      <c r="X11" s="51" t="s">
        <v>23</v>
      </c>
      <c r="Y11" s="52" t="s">
        <v>24</v>
      </c>
      <c r="Z11" s="48" t="s">
        <v>19</v>
      </c>
      <c r="AA11" s="48"/>
      <c r="AB11" s="35"/>
      <c r="AC11" s="35"/>
      <c r="AD11" s="35"/>
      <c r="AE11"/>
      <c r="AF11"/>
      <c r="AG11"/>
      <c r="AH11"/>
      <c r="AI11"/>
    </row>
    <row r="12" spans="1:35" s="36" customFormat="1" ht="12" customHeight="1" thickBot="1" x14ac:dyDescent="0.35">
      <c r="A12" s="53" t="s">
        <v>25</v>
      </c>
      <c r="B12" s="37"/>
      <c r="C12" s="54"/>
      <c r="D12" s="54"/>
      <c r="E12" s="54"/>
      <c r="F12" s="54"/>
      <c r="G12" s="55" t="s">
        <v>26</v>
      </c>
      <c r="H12" s="56" t="s">
        <v>27</v>
      </c>
      <c r="I12" s="57"/>
      <c r="J12" s="54"/>
      <c r="K12" s="54"/>
      <c r="L12" s="54"/>
      <c r="M12" s="54"/>
      <c r="N12" s="55" t="s">
        <v>26</v>
      </c>
      <c r="O12" s="56" t="s">
        <v>27</v>
      </c>
      <c r="P12" s="37"/>
      <c r="Q12" s="54"/>
      <c r="R12" s="54"/>
      <c r="S12" s="54"/>
      <c r="T12" s="54"/>
      <c r="U12" s="55" t="s">
        <v>26</v>
      </c>
      <c r="V12" s="56" t="s">
        <v>27</v>
      </c>
      <c r="W12" s="37"/>
      <c r="X12" s="58"/>
      <c r="Y12" s="59" t="s">
        <v>28</v>
      </c>
      <c r="Z12" s="55" t="s">
        <v>26</v>
      </c>
      <c r="AA12" s="55" t="s">
        <v>27</v>
      </c>
      <c r="AB12" s="35"/>
      <c r="AC12" s="35"/>
      <c r="AD12" s="35"/>
      <c r="AE12" s="35"/>
    </row>
    <row r="13" spans="1:35" s="36" customFormat="1" ht="15.5" thickBot="1" x14ac:dyDescent="0.35">
      <c r="A13" s="60" t="s">
        <v>29</v>
      </c>
      <c r="B13" s="37"/>
      <c r="C13" s="61">
        <v>382.55500000000001</v>
      </c>
      <c r="D13" s="62">
        <v>372.79</v>
      </c>
      <c r="E13" s="63"/>
      <c r="F13" s="64">
        <v>375.48</v>
      </c>
      <c r="G13" s="65">
        <v>-1.6809999999999832</v>
      </c>
      <c r="H13" s="66">
        <v>-4.4569825618236856E-3</v>
      </c>
      <c r="I13" s="57"/>
      <c r="J13" s="61">
        <v>328.93299999999999</v>
      </c>
      <c r="K13" s="62">
        <v>394.06200000000001</v>
      </c>
      <c r="L13" s="63">
        <v>367.96</v>
      </c>
      <c r="M13" s="64">
        <v>386.98700000000002</v>
      </c>
      <c r="N13" s="65">
        <v>3.0980000000000132</v>
      </c>
      <c r="O13" s="66">
        <v>8.070041079582934E-3</v>
      </c>
      <c r="P13" s="37"/>
      <c r="Q13" s="61">
        <v>396.56300000000005</v>
      </c>
      <c r="R13" s="62">
        <v>382.34399999999999</v>
      </c>
      <c r="S13" s="63">
        <v>0</v>
      </c>
      <c r="T13" s="64">
        <v>381.40500000000003</v>
      </c>
      <c r="U13" s="65">
        <v>3.1370000000000005</v>
      </c>
      <c r="V13" s="66">
        <v>8.2930620618186061E-3</v>
      </c>
      <c r="W13" s="37"/>
      <c r="X13" s="67">
        <v>375.22030000000001</v>
      </c>
      <c r="Y13" s="68">
        <v>168.71416366906476</v>
      </c>
      <c r="Z13" s="69">
        <v>9.0800000000001546E-2</v>
      </c>
      <c r="AA13" s="70">
        <v>2.4204974548789563E-4</v>
      </c>
      <c r="AB13" s="35"/>
      <c r="AC13" s="35"/>
      <c r="AD13" s="35"/>
      <c r="AE13" s="35"/>
      <c r="AF13" s="71"/>
    </row>
    <row r="14" spans="1:35" s="36" customFormat="1" ht="2.15" customHeight="1" x14ac:dyDescent="0.3">
      <c r="A14" s="72"/>
      <c r="B14" s="37"/>
      <c r="C14" s="72"/>
      <c r="D14" s="73"/>
      <c r="E14" s="73"/>
      <c r="F14" s="73"/>
      <c r="G14" s="73"/>
      <c r="H14" s="74"/>
      <c r="I14" s="73"/>
      <c r="J14" s="73"/>
      <c r="K14" s="73"/>
      <c r="L14" s="73"/>
      <c r="M14" s="73"/>
      <c r="N14" s="73"/>
      <c r="O14" s="75"/>
      <c r="P14" s="37"/>
      <c r="Q14" s="72"/>
      <c r="R14" s="73"/>
      <c r="S14" s="73"/>
      <c r="T14" s="73"/>
      <c r="U14" s="73"/>
      <c r="V14" s="74"/>
      <c r="W14" s="37"/>
      <c r="X14" s="76"/>
      <c r="Y14" s="77"/>
      <c r="Z14" s="72"/>
      <c r="AA14" s="72"/>
      <c r="AB14" s="35"/>
      <c r="AC14" s="35"/>
      <c r="AD14" s="35"/>
      <c r="AE14" s="35"/>
    </row>
    <row r="15" spans="1:35" s="36" customFormat="1" ht="2.9" customHeight="1" x14ac:dyDescent="0.3">
      <c r="A15" s="78"/>
      <c r="B15" s="37"/>
      <c r="C15" s="78"/>
      <c r="D15" s="78"/>
      <c r="E15" s="78"/>
      <c r="F15" s="78"/>
      <c r="G15" s="79"/>
      <c r="H15" s="80"/>
      <c r="I15" s="78"/>
      <c r="J15" s="78"/>
      <c r="K15" s="78"/>
      <c r="L15" s="78"/>
      <c r="M15" s="78"/>
      <c r="N15" s="78"/>
      <c r="O15" s="81"/>
      <c r="P15" s="78"/>
      <c r="Q15" s="78"/>
      <c r="R15" s="78"/>
      <c r="S15" s="78"/>
      <c r="T15" s="78"/>
      <c r="U15" s="79"/>
      <c r="V15" s="80"/>
      <c r="W15" s="78"/>
      <c r="X15" s="78"/>
      <c r="Y15" s="78"/>
      <c r="Z15" s="82"/>
      <c r="AA15" s="82"/>
      <c r="AB15" s="35"/>
      <c r="AC15" s="35"/>
      <c r="AD15" s="35"/>
      <c r="AE15" s="35"/>
    </row>
    <row r="16" spans="1:35" s="36" customFormat="1" ht="13.5" thickBot="1" x14ac:dyDescent="0.35">
      <c r="A16" s="78"/>
      <c r="B16" s="37"/>
      <c r="C16" s="83" t="s">
        <v>30</v>
      </c>
      <c r="D16" s="83" t="s">
        <v>31</v>
      </c>
      <c r="E16" s="83" t="s">
        <v>32</v>
      </c>
      <c r="F16" s="83" t="s">
        <v>33</v>
      </c>
      <c r="G16" s="83"/>
      <c r="H16" s="84"/>
      <c r="I16" s="38"/>
      <c r="J16" s="83" t="s">
        <v>30</v>
      </c>
      <c r="K16" s="83" t="s">
        <v>31</v>
      </c>
      <c r="L16" s="83" t="s">
        <v>32</v>
      </c>
      <c r="M16" s="83" t="s">
        <v>33</v>
      </c>
      <c r="N16" s="85"/>
      <c r="O16" s="86"/>
      <c r="P16" s="38"/>
      <c r="Q16" s="83" t="s">
        <v>30</v>
      </c>
      <c r="R16" s="83" t="s">
        <v>31</v>
      </c>
      <c r="S16" s="83" t="s">
        <v>32</v>
      </c>
      <c r="T16" s="83" t="s">
        <v>33</v>
      </c>
      <c r="U16" s="83"/>
      <c r="V16" s="84"/>
      <c r="W16" s="37"/>
      <c r="X16" s="87" t="s">
        <v>23</v>
      </c>
      <c r="Y16" s="38"/>
      <c r="Z16" s="82"/>
      <c r="AA16" s="82"/>
      <c r="AB16" s="35"/>
      <c r="AC16" s="35"/>
      <c r="AD16" s="35"/>
      <c r="AE16" s="35"/>
    </row>
    <row r="17" spans="1:31" s="36" customFormat="1" x14ac:dyDescent="0.3">
      <c r="A17" s="88" t="s">
        <v>34</v>
      </c>
      <c r="B17" s="37"/>
      <c r="C17" s="89">
        <v>342.11940000000004</v>
      </c>
      <c r="D17" s="90">
        <v>316.57030000000003</v>
      </c>
      <c r="E17" s="90"/>
      <c r="F17" s="91">
        <v>338.00110000000001</v>
      </c>
      <c r="G17" s="92">
        <v>-0.44990000000001373</v>
      </c>
      <c r="H17" s="93">
        <v>-1.3292913893001165E-3</v>
      </c>
      <c r="I17" s="94"/>
      <c r="J17" s="89" t="s">
        <v>122</v>
      </c>
      <c r="K17" s="90" t="s">
        <v>122</v>
      </c>
      <c r="L17" s="90" t="s">
        <v>122</v>
      </c>
      <c r="M17" s="91" t="s">
        <v>122</v>
      </c>
      <c r="N17" s="92" t="s">
        <v>122</v>
      </c>
      <c r="O17" s="93" t="s">
        <v>123</v>
      </c>
      <c r="P17" s="37"/>
      <c r="Q17" s="89" t="s">
        <v>122</v>
      </c>
      <c r="R17" s="90" t="s">
        <v>122</v>
      </c>
      <c r="S17" s="90" t="s">
        <v>122</v>
      </c>
      <c r="T17" s="91" t="s">
        <v>122</v>
      </c>
      <c r="U17" s="92" t="s">
        <v>123</v>
      </c>
      <c r="V17" s="93" t="s">
        <v>122</v>
      </c>
      <c r="W17" s="37"/>
      <c r="X17" s="95">
        <v>338.00110000000001</v>
      </c>
      <c r="Y17" s="96"/>
      <c r="Z17" s="97">
        <v>-0.44990000000001373</v>
      </c>
      <c r="AA17" s="93">
        <v>-1.3292913893001165E-3</v>
      </c>
      <c r="AB17" s="98"/>
      <c r="AC17" s="98"/>
      <c r="AD17" s="98"/>
      <c r="AE17" s="98"/>
    </row>
    <row r="18" spans="1:31" s="36" customFormat="1" x14ac:dyDescent="0.3">
      <c r="A18" s="99" t="s">
        <v>35</v>
      </c>
      <c r="B18" s="37"/>
      <c r="C18" s="100" t="s">
        <v>122</v>
      </c>
      <c r="D18" s="101" t="s">
        <v>122</v>
      </c>
      <c r="E18" s="101"/>
      <c r="F18" s="102" t="s">
        <v>122</v>
      </c>
      <c r="G18" s="103" t="s">
        <v>122</v>
      </c>
      <c r="H18" s="104" t="s">
        <v>123</v>
      </c>
      <c r="I18" s="94"/>
      <c r="J18" s="100" t="s">
        <v>122</v>
      </c>
      <c r="K18" s="101" t="s">
        <v>122</v>
      </c>
      <c r="L18" s="101" t="s">
        <v>122</v>
      </c>
      <c r="M18" s="102" t="s">
        <v>122</v>
      </c>
      <c r="N18" s="103" t="s">
        <v>122</v>
      </c>
      <c r="O18" s="104" t="s">
        <v>123</v>
      </c>
      <c r="P18" s="37"/>
      <c r="Q18" s="100" t="s">
        <v>122</v>
      </c>
      <c r="R18" s="101" t="s">
        <v>122</v>
      </c>
      <c r="S18" s="101"/>
      <c r="T18" s="102" t="s">
        <v>122</v>
      </c>
      <c r="U18" s="103" t="s">
        <v>122</v>
      </c>
      <c r="V18" s="104" t="s">
        <v>123</v>
      </c>
      <c r="W18" s="37"/>
      <c r="X18" s="105" t="s">
        <v>122</v>
      </c>
      <c r="Y18" s="73"/>
      <c r="Z18" s="106" t="s">
        <v>122</v>
      </c>
      <c r="AA18" s="104" t="s">
        <v>122</v>
      </c>
      <c r="AB18" s="98"/>
      <c r="AC18" s="98"/>
      <c r="AD18" s="98"/>
      <c r="AE18" s="98"/>
    </row>
    <row r="19" spans="1:31" s="36" customFormat="1" x14ac:dyDescent="0.3">
      <c r="A19" s="99" t="s">
        <v>36</v>
      </c>
      <c r="B19" s="37"/>
      <c r="C19" s="100" t="s">
        <v>122</v>
      </c>
      <c r="D19" s="101" t="s">
        <v>124</v>
      </c>
      <c r="E19" s="101"/>
      <c r="F19" s="102" t="s">
        <v>124</v>
      </c>
      <c r="G19" s="103"/>
      <c r="H19" s="104"/>
      <c r="I19" s="94"/>
      <c r="J19" s="100" t="s">
        <v>122</v>
      </c>
      <c r="K19" s="101" t="s">
        <v>122</v>
      </c>
      <c r="L19" s="101" t="s">
        <v>122</v>
      </c>
      <c r="M19" s="102" t="s">
        <v>122</v>
      </c>
      <c r="N19" s="103" t="s">
        <v>122</v>
      </c>
      <c r="O19" s="104" t="s">
        <v>123</v>
      </c>
      <c r="P19" s="37"/>
      <c r="Q19" s="100" t="s">
        <v>122</v>
      </c>
      <c r="R19" s="101" t="s">
        <v>122</v>
      </c>
      <c r="S19" s="101"/>
      <c r="T19" s="102" t="s">
        <v>122</v>
      </c>
      <c r="U19" s="103" t="s">
        <v>122</v>
      </c>
      <c r="V19" s="104" t="s">
        <v>123</v>
      </c>
      <c r="W19" s="37"/>
      <c r="X19" s="105" t="s">
        <v>124</v>
      </c>
      <c r="Y19" s="73"/>
      <c r="Z19" s="106"/>
      <c r="AA19" s="104"/>
      <c r="AB19" s="98"/>
      <c r="AC19" s="98"/>
      <c r="AD19" s="98"/>
      <c r="AE19" s="98"/>
    </row>
    <row r="20" spans="1:31" s="36" customFormat="1" x14ac:dyDescent="0.3">
      <c r="A20" s="99" t="s">
        <v>37</v>
      </c>
      <c r="B20" s="37"/>
      <c r="C20" s="100" t="s">
        <v>122</v>
      </c>
      <c r="D20" s="101">
        <v>345.86650000000003</v>
      </c>
      <c r="E20" s="101"/>
      <c r="F20" s="102">
        <v>345.86650000000003</v>
      </c>
      <c r="G20" s="103">
        <v>1.9784999999999968</v>
      </c>
      <c r="H20" s="104">
        <v>5.7533266644954071E-3</v>
      </c>
      <c r="I20" s="94"/>
      <c r="J20" s="100" t="s">
        <v>122</v>
      </c>
      <c r="K20" s="101" t="s">
        <v>122</v>
      </c>
      <c r="L20" s="101" t="s">
        <v>122</v>
      </c>
      <c r="M20" s="102" t="s">
        <v>122</v>
      </c>
      <c r="N20" s="103" t="s">
        <v>122</v>
      </c>
      <c r="O20" s="104" t="s">
        <v>123</v>
      </c>
      <c r="P20" s="37"/>
      <c r="Q20" s="100" t="s">
        <v>122</v>
      </c>
      <c r="R20" s="101">
        <v>348.93770000000001</v>
      </c>
      <c r="S20" s="101"/>
      <c r="T20" s="102">
        <v>348.93770000000001</v>
      </c>
      <c r="U20" s="103">
        <v>0.40199999999998681</v>
      </c>
      <c r="V20" s="104">
        <v>1.1533969117080024E-3</v>
      </c>
      <c r="W20" s="37"/>
      <c r="X20" s="107">
        <v>347.74670000000003</v>
      </c>
      <c r="Y20" s="37"/>
      <c r="Z20" s="106">
        <v>1.0133999999999901</v>
      </c>
      <c r="AA20" s="104">
        <v>2.9227074526732505E-3</v>
      </c>
      <c r="AB20" s="98"/>
      <c r="AC20" s="98"/>
      <c r="AD20" s="98"/>
      <c r="AE20" s="98"/>
    </row>
    <row r="21" spans="1:31" s="36" customFormat="1" x14ac:dyDescent="0.3">
      <c r="A21" s="99" t="s">
        <v>38</v>
      </c>
      <c r="B21" s="37"/>
      <c r="C21" s="100">
        <v>374.23340000000002</v>
      </c>
      <c r="D21" s="101">
        <v>383.74380000000002</v>
      </c>
      <c r="E21" s="101"/>
      <c r="F21" s="102">
        <v>378.70680000000004</v>
      </c>
      <c r="G21" s="103">
        <v>-3.7919999999999732</v>
      </c>
      <c r="H21" s="104">
        <v>-9.913756592177473E-3</v>
      </c>
      <c r="I21" s="94"/>
      <c r="J21" s="100" t="s">
        <v>122</v>
      </c>
      <c r="K21" s="101" t="s">
        <v>122</v>
      </c>
      <c r="L21" s="101" t="s">
        <v>122</v>
      </c>
      <c r="M21" s="102" t="s">
        <v>122</v>
      </c>
      <c r="N21" s="103" t="s">
        <v>122</v>
      </c>
      <c r="O21" s="104" t="s">
        <v>123</v>
      </c>
      <c r="P21" s="37"/>
      <c r="Q21" s="100" t="s">
        <v>122</v>
      </c>
      <c r="R21" s="101" t="s">
        <v>122</v>
      </c>
      <c r="S21" s="101"/>
      <c r="T21" s="102" t="s">
        <v>122</v>
      </c>
      <c r="U21" s="103" t="s">
        <v>122</v>
      </c>
      <c r="V21" s="104" t="s">
        <v>123</v>
      </c>
      <c r="W21" s="37"/>
      <c r="X21" s="107">
        <v>378.70680000000004</v>
      </c>
      <c r="Y21" s="73"/>
      <c r="Z21" s="106">
        <v>0.71520000000003847</v>
      </c>
      <c r="AA21" s="104">
        <v>1.8921055388533461E-3</v>
      </c>
      <c r="AB21" s="98"/>
      <c r="AC21" s="98"/>
      <c r="AD21" s="98"/>
      <c r="AE21" s="98"/>
    </row>
    <row r="22" spans="1:31" s="36" customFormat="1" x14ac:dyDescent="0.3">
      <c r="A22" s="99" t="s">
        <v>39</v>
      </c>
      <c r="B22" s="37"/>
      <c r="C22" s="100" t="s">
        <v>122</v>
      </c>
      <c r="D22" s="101">
        <v>307.21170000000001</v>
      </c>
      <c r="E22" s="101"/>
      <c r="F22" s="102">
        <v>307.21170000000001</v>
      </c>
      <c r="G22" s="103">
        <v>-5.2880000000000109</v>
      </c>
      <c r="H22" s="104">
        <v>-1.6921616244751629E-2</v>
      </c>
      <c r="I22" s="94"/>
      <c r="J22" s="100" t="s">
        <v>122</v>
      </c>
      <c r="K22" s="101" t="s">
        <v>122</v>
      </c>
      <c r="L22" s="101" t="s">
        <v>122</v>
      </c>
      <c r="M22" s="102" t="s">
        <v>122</v>
      </c>
      <c r="N22" s="103" t="s">
        <v>122</v>
      </c>
      <c r="O22" s="104" t="s">
        <v>123</v>
      </c>
      <c r="P22" s="37"/>
      <c r="Q22" s="100" t="s">
        <v>122</v>
      </c>
      <c r="R22" s="101" t="s">
        <v>122</v>
      </c>
      <c r="S22" s="101"/>
      <c r="T22" s="102" t="s">
        <v>122</v>
      </c>
      <c r="U22" s="103" t="s">
        <v>122</v>
      </c>
      <c r="V22" s="104" t="s">
        <v>123</v>
      </c>
      <c r="W22" s="37"/>
      <c r="X22" s="107">
        <v>307.21170000000001</v>
      </c>
      <c r="Y22" s="73"/>
      <c r="Z22" s="106">
        <v>-5.2880000000000109</v>
      </c>
      <c r="AA22" s="104"/>
      <c r="AB22" s="98"/>
      <c r="AC22" s="98"/>
      <c r="AD22" s="98"/>
      <c r="AE22" s="98"/>
    </row>
    <row r="23" spans="1:31" s="36" customFormat="1" x14ac:dyDescent="0.3">
      <c r="A23" s="99" t="s">
        <v>40</v>
      </c>
      <c r="B23" s="37"/>
      <c r="C23" s="108"/>
      <c r="D23" s="109"/>
      <c r="E23" s="109"/>
      <c r="F23" s="110"/>
      <c r="G23" s="103"/>
      <c r="H23" s="104"/>
      <c r="I23" s="111"/>
      <c r="J23" s="108">
        <v>361.76609999999999</v>
      </c>
      <c r="K23" s="109">
        <v>371.63390000000004</v>
      </c>
      <c r="L23" s="109">
        <v>373.41830000000004</v>
      </c>
      <c r="M23" s="110">
        <v>371.10930000000002</v>
      </c>
      <c r="N23" s="103">
        <v>1.5860999999999876</v>
      </c>
      <c r="O23" s="104">
        <v>4.2922880078977111E-3</v>
      </c>
      <c r="P23" s="37"/>
      <c r="Q23" s="108" t="s">
        <v>122</v>
      </c>
      <c r="R23" s="109" t="s">
        <v>122</v>
      </c>
      <c r="S23" s="109"/>
      <c r="T23" s="110" t="s">
        <v>122</v>
      </c>
      <c r="U23" s="103" t="s">
        <v>122</v>
      </c>
      <c r="V23" s="104" t="s">
        <v>123</v>
      </c>
      <c r="W23" s="37"/>
      <c r="X23" s="107">
        <v>371.10930000000002</v>
      </c>
      <c r="Y23" s="96"/>
      <c r="Z23" s="106">
        <v>1.5860999999999876</v>
      </c>
      <c r="AA23" s="104">
        <v>4.2922880078977111E-3</v>
      </c>
      <c r="AB23" s="98"/>
      <c r="AC23" s="98"/>
      <c r="AD23" s="98"/>
      <c r="AE23" s="98"/>
    </row>
    <row r="24" spans="1:31" s="36" customFormat="1" x14ac:dyDescent="0.3">
      <c r="A24" s="99" t="s">
        <v>41</v>
      </c>
      <c r="B24" s="37"/>
      <c r="C24" s="100" t="s">
        <v>122</v>
      </c>
      <c r="D24" s="101">
        <v>415.99800000000005</v>
      </c>
      <c r="E24" s="101"/>
      <c r="F24" s="102">
        <v>415.99800000000005</v>
      </c>
      <c r="G24" s="103" t="s">
        <v>122</v>
      </c>
      <c r="H24" s="104" t="s">
        <v>122</v>
      </c>
      <c r="I24" s="94"/>
      <c r="J24" s="100" t="s">
        <v>122</v>
      </c>
      <c r="K24" s="101" t="s">
        <v>122</v>
      </c>
      <c r="L24" s="101" t="s">
        <v>122</v>
      </c>
      <c r="M24" s="102" t="s">
        <v>122</v>
      </c>
      <c r="N24" s="103" t="s">
        <v>122</v>
      </c>
      <c r="O24" s="104" t="s">
        <v>123</v>
      </c>
      <c r="P24" s="37"/>
      <c r="Q24" s="100" t="s">
        <v>122</v>
      </c>
      <c r="R24" s="101" t="s">
        <v>122</v>
      </c>
      <c r="S24" s="101"/>
      <c r="T24" s="102" t="s">
        <v>122</v>
      </c>
      <c r="U24" s="103" t="s">
        <v>122</v>
      </c>
      <c r="V24" s="104" t="s">
        <v>123</v>
      </c>
      <c r="W24" s="37"/>
      <c r="X24" s="107">
        <v>415.99800000000005</v>
      </c>
      <c r="Y24" s="96"/>
      <c r="Z24" s="106" t="s">
        <v>122</v>
      </c>
      <c r="AA24" s="104" t="s">
        <v>122</v>
      </c>
      <c r="AB24" s="98"/>
      <c r="AC24" s="98"/>
      <c r="AD24" s="98"/>
      <c r="AE24" s="98"/>
    </row>
    <row r="25" spans="1:31" s="36" customFormat="1" x14ac:dyDescent="0.3">
      <c r="A25" s="99" t="s">
        <v>42</v>
      </c>
      <c r="B25" s="37"/>
      <c r="C25" s="100">
        <v>373.87200000000001</v>
      </c>
      <c r="D25" s="101">
        <v>373.6764</v>
      </c>
      <c r="E25" s="101"/>
      <c r="F25" s="102">
        <v>373.87980000000005</v>
      </c>
      <c r="G25" s="103">
        <v>5.4414000000000442</v>
      </c>
      <c r="H25" s="104">
        <v>1.4768818885328034E-2</v>
      </c>
      <c r="I25" s="94"/>
      <c r="J25" s="100" t="s">
        <v>122</v>
      </c>
      <c r="K25" s="101" t="s">
        <v>122</v>
      </c>
      <c r="L25" s="101" t="s">
        <v>122</v>
      </c>
      <c r="M25" s="102" t="s">
        <v>122</v>
      </c>
      <c r="N25" s="103" t="s">
        <v>122</v>
      </c>
      <c r="O25" s="104" t="s">
        <v>123</v>
      </c>
      <c r="P25" s="37"/>
      <c r="Q25" s="100">
        <v>394.2475</v>
      </c>
      <c r="R25" s="101">
        <v>390.66750000000002</v>
      </c>
      <c r="S25" s="101"/>
      <c r="T25" s="102">
        <v>392.22740000000005</v>
      </c>
      <c r="U25" s="103">
        <v>-2.4351999999999521</v>
      </c>
      <c r="V25" s="104">
        <v>-6.1703338497236682E-3</v>
      </c>
      <c r="W25" s="37"/>
      <c r="X25" s="107">
        <v>385.86630000000002</v>
      </c>
      <c r="Y25" s="96"/>
      <c r="Z25" s="106">
        <v>0.29559999999997899</v>
      </c>
      <c r="AA25" s="104">
        <v>7.6665576507753039E-4</v>
      </c>
      <c r="AB25" s="98"/>
      <c r="AC25" s="98"/>
      <c r="AD25" s="98"/>
      <c r="AE25" s="98"/>
    </row>
    <row r="26" spans="1:31" s="36" customFormat="1" x14ac:dyDescent="0.3">
      <c r="A26" s="99" t="s">
        <v>43</v>
      </c>
      <c r="B26" s="37"/>
      <c r="C26" s="108">
        <v>385.94140000000004</v>
      </c>
      <c r="D26" s="109">
        <v>381.39269999999999</v>
      </c>
      <c r="E26" s="109"/>
      <c r="F26" s="110">
        <v>384.50569999999999</v>
      </c>
      <c r="G26" s="103">
        <v>0.74859999999995352</v>
      </c>
      <c r="H26" s="104">
        <v>1.9507130942983295E-3</v>
      </c>
      <c r="I26" s="94"/>
      <c r="J26" s="108">
        <v>390.80459999999999</v>
      </c>
      <c r="K26" s="109">
        <v>360</v>
      </c>
      <c r="L26" s="109">
        <v>337.57960000000003</v>
      </c>
      <c r="M26" s="110">
        <v>350.21820000000002</v>
      </c>
      <c r="N26" s="103">
        <v>0.18880000000001473</v>
      </c>
      <c r="O26" s="104">
        <v>5.3938326323450185E-4</v>
      </c>
      <c r="P26" s="37"/>
      <c r="Q26" s="108" t="s">
        <v>122</v>
      </c>
      <c r="R26" s="109" t="s">
        <v>122</v>
      </c>
      <c r="S26" s="109"/>
      <c r="T26" s="110" t="s">
        <v>122</v>
      </c>
      <c r="U26" s="103" t="s">
        <v>122</v>
      </c>
      <c r="V26" s="104" t="s">
        <v>123</v>
      </c>
      <c r="W26" s="37"/>
      <c r="X26" s="107">
        <v>349.0455</v>
      </c>
      <c r="Y26" s="73"/>
      <c r="Z26" s="106">
        <v>0.60480000000001155</v>
      </c>
      <c r="AA26" s="104">
        <v>1.7357329382015694E-3</v>
      </c>
      <c r="AB26" s="98"/>
      <c r="AC26" s="98"/>
      <c r="AD26" s="98"/>
      <c r="AE26" s="98"/>
    </row>
    <row r="27" spans="1:31" s="36" customFormat="1" x14ac:dyDescent="0.3">
      <c r="A27" s="99" t="s">
        <v>44</v>
      </c>
      <c r="B27" s="37"/>
      <c r="C27" s="108">
        <v>338.76820000000004</v>
      </c>
      <c r="D27" s="109">
        <v>351.57010000000002</v>
      </c>
      <c r="E27" s="109"/>
      <c r="F27" s="110">
        <v>347.78870000000001</v>
      </c>
      <c r="G27" s="103">
        <v>-3.2010000000000218</v>
      </c>
      <c r="H27" s="104">
        <v>-9.1199257414107063E-3</v>
      </c>
      <c r="I27" s="94"/>
      <c r="J27" s="108" t="s">
        <v>122</v>
      </c>
      <c r="K27" s="109" t="s">
        <v>122</v>
      </c>
      <c r="L27" s="109" t="s">
        <v>122</v>
      </c>
      <c r="M27" s="110" t="s">
        <v>122</v>
      </c>
      <c r="N27" s="103" t="s">
        <v>122</v>
      </c>
      <c r="O27" s="104" t="s">
        <v>123</v>
      </c>
      <c r="P27" s="37"/>
      <c r="Q27" s="108" t="s">
        <v>122</v>
      </c>
      <c r="R27" s="109" t="s">
        <v>122</v>
      </c>
      <c r="S27" s="109"/>
      <c r="T27" s="110" t="s">
        <v>122</v>
      </c>
      <c r="U27" s="103" t="s">
        <v>122</v>
      </c>
      <c r="V27" s="104" t="s">
        <v>123</v>
      </c>
      <c r="W27" s="37"/>
      <c r="X27" s="107">
        <v>347.78870000000001</v>
      </c>
      <c r="Y27" s="73"/>
      <c r="Z27" s="106">
        <v>-3.2010000000000218</v>
      </c>
      <c r="AA27" s="104">
        <v>-9.1199257414107063E-3</v>
      </c>
      <c r="AB27" s="98"/>
      <c r="AC27" s="98"/>
      <c r="AD27" s="98"/>
      <c r="AE27" s="98"/>
    </row>
    <row r="28" spans="1:31" s="36" customFormat="1" x14ac:dyDescent="0.3">
      <c r="A28" s="99" t="s">
        <v>45</v>
      </c>
      <c r="B28" s="37"/>
      <c r="C28" s="100">
        <v>404.50800000000004</v>
      </c>
      <c r="D28" s="101">
        <v>407.51390000000004</v>
      </c>
      <c r="E28" s="101"/>
      <c r="F28" s="102">
        <v>404.83980000000003</v>
      </c>
      <c r="G28" s="103">
        <v>-7.8928999999999974</v>
      </c>
      <c r="H28" s="104">
        <v>-1.9123515049813106E-2</v>
      </c>
      <c r="I28" s="94"/>
      <c r="J28" s="100" t="s">
        <v>122</v>
      </c>
      <c r="K28" s="101" t="s">
        <v>122</v>
      </c>
      <c r="L28" s="101" t="s">
        <v>122</v>
      </c>
      <c r="M28" s="102" t="s">
        <v>122</v>
      </c>
      <c r="N28" s="103" t="s">
        <v>122</v>
      </c>
      <c r="O28" s="104" t="s">
        <v>123</v>
      </c>
      <c r="P28" s="37"/>
      <c r="Q28" s="100">
        <v>436.06810000000002</v>
      </c>
      <c r="R28" s="101">
        <v>446.51490000000001</v>
      </c>
      <c r="S28" s="101"/>
      <c r="T28" s="102">
        <v>441.1687</v>
      </c>
      <c r="U28" s="103">
        <v>-13.094500000000039</v>
      </c>
      <c r="V28" s="104">
        <v>-2.8825799668562274E-2</v>
      </c>
      <c r="W28" s="37"/>
      <c r="X28" s="107">
        <v>407.68800000000005</v>
      </c>
      <c r="Y28" s="73"/>
      <c r="Z28" s="106">
        <v>-8.3006999999999493</v>
      </c>
      <c r="AA28" s="104">
        <v>-1.9954147792956754E-2</v>
      </c>
      <c r="AB28" s="98"/>
      <c r="AC28" s="98"/>
      <c r="AD28" s="98"/>
      <c r="AE28" s="98"/>
    </row>
    <row r="29" spans="1:31" s="36" customFormat="1" x14ac:dyDescent="0.3">
      <c r="A29" s="99" t="s">
        <v>46</v>
      </c>
      <c r="B29" s="37"/>
      <c r="C29" s="100" t="s">
        <v>122</v>
      </c>
      <c r="D29" s="101" t="s">
        <v>122</v>
      </c>
      <c r="E29" s="101"/>
      <c r="F29" s="102" t="s">
        <v>122</v>
      </c>
      <c r="G29" s="103" t="s">
        <v>122</v>
      </c>
      <c r="H29" s="104" t="s">
        <v>123</v>
      </c>
      <c r="I29" s="94"/>
      <c r="J29" s="100" t="s">
        <v>122</v>
      </c>
      <c r="K29" s="101" t="s">
        <v>122</v>
      </c>
      <c r="L29" s="101" t="s">
        <v>122</v>
      </c>
      <c r="M29" s="102" t="s">
        <v>122</v>
      </c>
      <c r="N29" s="103" t="s">
        <v>122</v>
      </c>
      <c r="O29" s="104" t="s">
        <v>123</v>
      </c>
      <c r="P29" s="37"/>
      <c r="Q29" s="100" t="s">
        <v>122</v>
      </c>
      <c r="R29" s="101" t="s">
        <v>122</v>
      </c>
      <c r="S29" s="101"/>
      <c r="T29" s="102" t="s">
        <v>122</v>
      </c>
      <c r="U29" s="103" t="s">
        <v>122</v>
      </c>
      <c r="V29" s="104" t="s">
        <v>123</v>
      </c>
      <c r="W29" s="37"/>
      <c r="X29" s="107" t="s">
        <v>122</v>
      </c>
      <c r="Y29" s="96"/>
      <c r="Z29" s="106" t="s">
        <v>122</v>
      </c>
      <c r="AA29" s="104" t="s">
        <v>122</v>
      </c>
      <c r="AB29" s="98"/>
      <c r="AC29" s="98"/>
      <c r="AD29" s="98"/>
      <c r="AE29" s="98"/>
    </row>
    <row r="30" spans="1:31" s="36" customFormat="1" x14ac:dyDescent="0.3">
      <c r="A30" s="99" t="s">
        <v>47</v>
      </c>
      <c r="B30" s="37"/>
      <c r="C30" s="100" t="s">
        <v>122</v>
      </c>
      <c r="D30" s="101">
        <v>276.19190000000003</v>
      </c>
      <c r="E30" s="101"/>
      <c r="F30" s="102">
        <v>276.19190000000003</v>
      </c>
      <c r="G30" s="103">
        <v>13.165999999999997</v>
      </c>
      <c r="H30" s="104">
        <v>5.0055907041854031E-2</v>
      </c>
      <c r="I30" s="94"/>
      <c r="J30" s="100" t="s">
        <v>122</v>
      </c>
      <c r="K30" s="101" t="s">
        <v>122</v>
      </c>
      <c r="L30" s="101" t="s">
        <v>122</v>
      </c>
      <c r="M30" s="102" t="s">
        <v>122</v>
      </c>
      <c r="N30" s="103" t="s">
        <v>122</v>
      </c>
      <c r="O30" s="104" t="s">
        <v>123</v>
      </c>
      <c r="P30" s="37"/>
      <c r="Q30" s="100" t="s">
        <v>122</v>
      </c>
      <c r="R30" s="101">
        <v>246.28570000000002</v>
      </c>
      <c r="S30" s="101"/>
      <c r="T30" s="102">
        <v>246.28570000000002</v>
      </c>
      <c r="U30" s="103">
        <v>49.251200000000011</v>
      </c>
      <c r="V30" s="104">
        <v>0.24996231624410958</v>
      </c>
      <c r="W30" s="37"/>
      <c r="X30" s="107">
        <v>270.09100000000001</v>
      </c>
      <c r="Y30" s="96"/>
      <c r="Z30" s="106">
        <v>20.527299999999997</v>
      </c>
      <c r="AA30" s="104">
        <v>8.2252747494928127E-2</v>
      </c>
      <c r="AB30" s="98"/>
      <c r="AC30" s="98"/>
      <c r="AD30" s="98"/>
      <c r="AE30" s="98"/>
    </row>
    <row r="31" spans="1:31" s="36" customFormat="1" x14ac:dyDescent="0.3">
      <c r="A31" s="99" t="s">
        <v>48</v>
      </c>
      <c r="B31" s="37"/>
      <c r="C31" s="100" t="s">
        <v>122</v>
      </c>
      <c r="D31" s="101">
        <v>290.0489</v>
      </c>
      <c r="E31" s="101"/>
      <c r="F31" s="102">
        <v>290.0489</v>
      </c>
      <c r="G31" s="103">
        <v>3.9655999999999949</v>
      </c>
      <c r="H31" s="104">
        <v>1.3861696925336064E-2</v>
      </c>
      <c r="I31" s="94"/>
      <c r="J31" s="100" t="s">
        <v>122</v>
      </c>
      <c r="K31" s="101" t="s">
        <v>122</v>
      </c>
      <c r="L31" s="101" t="s">
        <v>122</v>
      </c>
      <c r="M31" s="102" t="s">
        <v>122</v>
      </c>
      <c r="N31" s="103" t="s">
        <v>122</v>
      </c>
      <c r="O31" s="104" t="s">
        <v>123</v>
      </c>
      <c r="P31" s="37"/>
      <c r="Q31" s="100" t="s">
        <v>122</v>
      </c>
      <c r="R31" s="101" t="s">
        <v>124</v>
      </c>
      <c r="S31" s="101"/>
      <c r="T31" s="102" t="s">
        <v>124</v>
      </c>
      <c r="U31" s="103" t="s">
        <v>122</v>
      </c>
      <c r="V31" s="104" t="s">
        <v>123</v>
      </c>
      <c r="W31" s="37"/>
      <c r="X31" s="107" t="s">
        <v>124</v>
      </c>
      <c r="Y31" s="96"/>
      <c r="Z31" s="106"/>
      <c r="AA31" s="104"/>
      <c r="AB31" s="98"/>
      <c r="AC31" s="98"/>
      <c r="AD31" s="98"/>
      <c r="AE31" s="98"/>
    </row>
    <row r="32" spans="1:31" s="36" customFormat="1" x14ac:dyDescent="0.3">
      <c r="A32" s="99" t="s">
        <v>49</v>
      </c>
      <c r="B32" s="37"/>
      <c r="C32" s="100" t="s">
        <v>124</v>
      </c>
      <c r="D32" s="109" t="s">
        <v>124</v>
      </c>
      <c r="E32" s="109"/>
      <c r="F32" s="110" t="s">
        <v>124</v>
      </c>
      <c r="G32" s="103"/>
      <c r="H32" s="104"/>
      <c r="I32" s="94"/>
      <c r="J32" s="100" t="s">
        <v>122</v>
      </c>
      <c r="K32" s="109" t="s">
        <v>122</v>
      </c>
      <c r="L32" s="109" t="s">
        <v>122</v>
      </c>
      <c r="M32" s="110" t="s">
        <v>122</v>
      </c>
      <c r="N32" s="103" t="s">
        <v>122</v>
      </c>
      <c r="O32" s="104" t="s">
        <v>123</v>
      </c>
      <c r="P32" s="37"/>
      <c r="Q32" s="100" t="s">
        <v>122</v>
      </c>
      <c r="R32" s="109" t="s">
        <v>122</v>
      </c>
      <c r="S32" s="109"/>
      <c r="T32" s="110" t="s">
        <v>122</v>
      </c>
      <c r="U32" s="103" t="s">
        <v>122</v>
      </c>
      <c r="V32" s="104" t="s">
        <v>123</v>
      </c>
      <c r="W32" s="37"/>
      <c r="X32" s="107" t="s">
        <v>124</v>
      </c>
      <c r="Y32" s="96"/>
      <c r="Z32" s="106"/>
      <c r="AA32" s="104"/>
      <c r="AB32" s="98"/>
      <c r="AC32" s="98"/>
      <c r="AD32" s="98"/>
      <c r="AE32" s="98"/>
    </row>
    <row r="33" spans="1:31" s="36" customFormat="1" x14ac:dyDescent="0.3">
      <c r="A33" s="99" t="s">
        <v>50</v>
      </c>
      <c r="B33" s="37"/>
      <c r="C33" s="100" t="s">
        <v>122</v>
      </c>
      <c r="D33" s="109" t="s">
        <v>122</v>
      </c>
      <c r="E33" s="109"/>
      <c r="F33" s="110" t="s">
        <v>122</v>
      </c>
      <c r="G33" s="103" t="s">
        <v>122</v>
      </c>
      <c r="H33" s="104" t="s">
        <v>123</v>
      </c>
      <c r="I33" s="94"/>
      <c r="J33" s="100" t="s">
        <v>122</v>
      </c>
      <c r="K33" s="109" t="s">
        <v>122</v>
      </c>
      <c r="L33" s="109" t="s">
        <v>122</v>
      </c>
      <c r="M33" s="110" t="s">
        <v>122</v>
      </c>
      <c r="N33" s="103" t="s">
        <v>122</v>
      </c>
      <c r="O33" s="104" t="s">
        <v>123</v>
      </c>
      <c r="P33" s="37"/>
      <c r="Q33" s="100" t="s">
        <v>122</v>
      </c>
      <c r="R33" s="109" t="s">
        <v>122</v>
      </c>
      <c r="S33" s="109"/>
      <c r="T33" s="110" t="s">
        <v>122</v>
      </c>
      <c r="U33" s="103" t="s">
        <v>122</v>
      </c>
      <c r="V33" s="104" t="s">
        <v>123</v>
      </c>
      <c r="W33" s="37"/>
      <c r="X33" s="107" t="s">
        <v>122</v>
      </c>
      <c r="Y33" s="96"/>
      <c r="Z33" s="106" t="s">
        <v>122</v>
      </c>
      <c r="AA33" s="104" t="s">
        <v>122</v>
      </c>
      <c r="AB33" s="98"/>
      <c r="AC33" s="98"/>
      <c r="AD33" s="98"/>
      <c r="AE33" s="98"/>
    </row>
    <row r="34" spans="1:31" s="36" customFormat="1" x14ac:dyDescent="0.3">
      <c r="A34" s="99" t="s">
        <v>51</v>
      </c>
      <c r="B34" s="37"/>
      <c r="C34" s="100" t="s">
        <v>122</v>
      </c>
      <c r="D34" s="109" t="s">
        <v>122</v>
      </c>
      <c r="E34" s="109"/>
      <c r="F34" s="110" t="s">
        <v>122</v>
      </c>
      <c r="G34" s="103" t="s">
        <v>122</v>
      </c>
      <c r="H34" s="104" t="s">
        <v>123</v>
      </c>
      <c r="I34" s="94"/>
      <c r="J34" s="100" t="s">
        <v>122</v>
      </c>
      <c r="K34" s="109" t="s">
        <v>122</v>
      </c>
      <c r="L34" s="109" t="s">
        <v>122</v>
      </c>
      <c r="M34" s="110" t="s">
        <v>122</v>
      </c>
      <c r="N34" s="103" t="s">
        <v>122</v>
      </c>
      <c r="O34" s="104" t="s">
        <v>123</v>
      </c>
      <c r="P34" s="37"/>
      <c r="Q34" s="100" t="s">
        <v>122</v>
      </c>
      <c r="R34" s="109" t="s">
        <v>122</v>
      </c>
      <c r="S34" s="109"/>
      <c r="T34" s="110" t="s">
        <v>122</v>
      </c>
      <c r="U34" s="103" t="s">
        <v>122</v>
      </c>
      <c r="V34" s="104" t="s">
        <v>123</v>
      </c>
      <c r="W34" s="37"/>
      <c r="X34" s="107" t="s">
        <v>122</v>
      </c>
      <c r="Y34" s="96"/>
      <c r="Z34" s="106" t="s">
        <v>122</v>
      </c>
      <c r="AA34" s="104" t="s">
        <v>122</v>
      </c>
      <c r="AB34" s="98"/>
      <c r="AC34" s="98"/>
      <c r="AD34" s="98"/>
      <c r="AE34" s="98"/>
    </row>
    <row r="35" spans="1:31" s="36" customFormat="1" x14ac:dyDescent="0.3">
      <c r="A35" s="99" t="s">
        <v>52</v>
      </c>
      <c r="B35" s="37"/>
      <c r="C35" s="100" t="s">
        <v>122</v>
      </c>
      <c r="D35" s="101">
        <v>346.72970000000004</v>
      </c>
      <c r="E35" s="101"/>
      <c r="F35" s="102">
        <v>346.72970000000004</v>
      </c>
      <c r="G35" s="103">
        <v>33.166200000000003</v>
      </c>
      <c r="H35" s="104">
        <v>0.10577187714769098</v>
      </c>
      <c r="I35" s="94"/>
      <c r="J35" s="100" t="s">
        <v>122</v>
      </c>
      <c r="K35" s="101" t="s">
        <v>122</v>
      </c>
      <c r="L35" s="101" t="s">
        <v>122</v>
      </c>
      <c r="M35" s="102" t="s">
        <v>122</v>
      </c>
      <c r="N35" s="103" t="s">
        <v>122</v>
      </c>
      <c r="O35" s="104" t="s">
        <v>123</v>
      </c>
      <c r="P35" s="37"/>
      <c r="Q35" s="100" t="s">
        <v>122</v>
      </c>
      <c r="R35" s="101">
        <v>358.87990000000002</v>
      </c>
      <c r="S35" s="101"/>
      <c r="T35" s="102">
        <v>358.87990000000002</v>
      </c>
      <c r="U35" s="103">
        <v>6.0903999999999883</v>
      </c>
      <c r="V35" s="104">
        <v>1.7263552344953543E-2</v>
      </c>
      <c r="W35" s="37"/>
      <c r="X35" s="107">
        <v>356.31740000000002</v>
      </c>
      <c r="Y35" s="73"/>
      <c r="Z35" s="106">
        <v>11.800700000000006</v>
      </c>
      <c r="AA35" s="104">
        <v>3.4252911397328507E-2</v>
      </c>
      <c r="AB35" s="98"/>
      <c r="AC35" s="98"/>
      <c r="AD35" s="98"/>
      <c r="AE35" s="98"/>
    </row>
    <row r="36" spans="1:31" s="36" customFormat="1" x14ac:dyDescent="0.3">
      <c r="A36" s="99" t="s">
        <v>53</v>
      </c>
      <c r="B36" s="37"/>
      <c r="C36" s="100">
        <v>375.3424</v>
      </c>
      <c r="D36" s="101">
        <v>376.40300000000002</v>
      </c>
      <c r="E36" s="101"/>
      <c r="F36" s="102">
        <v>375.75210000000004</v>
      </c>
      <c r="G36" s="103">
        <v>-4.7952999999999975</v>
      </c>
      <c r="H36" s="104">
        <v>-1.2601058370126815E-2</v>
      </c>
      <c r="I36" s="94"/>
      <c r="J36" s="100" t="s">
        <v>122</v>
      </c>
      <c r="K36" s="101" t="s">
        <v>122</v>
      </c>
      <c r="L36" s="101" t="s">
        <v>122</v>
      </c>
      <c r="M36" s="102" t="s">
        <v>122</v>
      </c>
      <c r="N36" s="103" t="s">
        <v>122</v>
      </c>
      <c r="O36" s="104" t="s">
        <v>123</v>
      </c>
      <c r="P36" s="37"/>
      <c r="Q36" s="100">
        <v>463.56180000000001</v>
      </c>
      <c r="R36" s="101">
        <v>450.53030000000001</v>
      </c>
      <c r="S36" s="101"/>
      <c r="T36" s="102">
        <v>458.1961</v>
      </c>
      <c r="U36" s="103">
        <v>6.2341999999999871</v>
      </c>
      <c r="V36" s="104">
        <v>1.3793640570145375E-2</v>
      </c>
      <c r="W36" s="37"/>
      <c r="X36" s="107">
        <v>375.75210000000004</v>
      </c>
      <c r="Y36" s="73"/>
      <c r="Z36" s="106">
        <v>-4.7952999999999975</v>
      </c>
      <c r="AA36" s="104">
        <v>-1.2601058370126815E-2</v>
      </c>
      <c r="AB36" s="98"/>
      <c r="AC36" s="98"/>
      <c r="AD36" s="98"/>
      <c r="AE36" s="98"/>
    </row>
    <row r="37" spans="1:31" s="36" customFormat="1" x14ac:dyDescent="0.3">
      <c r="A37" s="99" t="s">
        <v>54</v>
      </c>
      <c r="B37" s="37"/>
      <c r="C37" s="100" t="s">
        <v>122</v>
      </c>
      <c r="D37" s="101">
        <v>330.87389999999999</v>
      </c>
      <c r="E37" s="101"/>
      <c r="F37" s="102">
        <v>330.87389999999999</v>
      </c>
      <c r="G37" s="103">
        <v>0.54149999999998499</v>
      </c>
      <c r="H37" s="104">
        <v>1.639257911122206E-3</v>
      </c>
      <c r="I37" s="94"/>
      <c r="J37" s="100" t="s">
        <v>122</v>
      </c>
      <c r="K37" s="101" t="s">
        <v>122</v>
      </c>
      <c r="L37" s="101" t="s">
        <v>122</v>
      </c>
      <c r="M37" s="102" t="s">
        <v>122</v>
      </c>
      <c r="N37" s="103" t="s">
        <v>122</v>
      </c>
      <c r="O37" s="104" t="s">
        <v>123</v>
      </c>
      <c r="P37" s="37"/>
      <c r="Q37" s="100" t="s">
        <v>122</v>
      </c>
      <c r="R37" s="101" t="s">
        <v>122</v>
      </c>
      <c r="S37" s="101"/>
      <c r="T37" s="102" t="s">
        <v>122</v>
      </c>
      <c r="U37" s="103" t="s">
        <v>122</v>
      </c>
      <c r="V37" s="104" t="s">
        <v>123</v>
      </c>
      <c r="W37" s="37"/>
      <c r="X37" s="107">
        <v>330.87389999999999</v>
      </c>
      <c r="Y37" s="73"/>
      <c r="Z37" s="106">
        <v>0.62559999999996307</v>
      </c>
      <c r="AA37" s="104">
        <v>1.8943322342611999E-3</v>
      </c>
      <c r="AB37" s="98"/>
      <c r="AC37" s="98"/>
      <c r="AD37" s="98"/>
      <c r="AE37" s="98"/>
    </row>
    <row r="38" spans="1:31" s="36" customFormat="1" x14ac:dyDescent="0.3">
      <c r="A38" s="99" t="s">
        <v>55</v>
      </c>
      <c r="B38" s="37"/>
      <c r="C38" s="100">
        <v>379.10950000000003</v>
      </c>
      <c r="D38" s="101">
        <v>377.19820000000004</v>
      </c>
      <c r="E38" s="101"/>
      <c r="F38" s="102">
        <v>378.19319999999999</v>
      </c>
      <c r="G38" s="103">
        <v>0.47019999999997708</v>
      </c>
      <c r="H38" s="104">
        <v>1.2448275588194976E-3</v>
      </c>
      <c r="I38" s="94"/>
      <c r="J38" s="100" t="s">
        <v>122</v>
      </c>
      <c r="K38" s="101" t="s">
        <v>122</v>
      </c>
      <c r="L38" s="101" t="s">
        <v>122</v>
      </c>
      <c r="M38" s="102" t="s">
        <v>122</v>
      </c>
      <c r="N38" s="103" t="s">
        <v>122</v>
      </c>
      <c r="O38" s="104" t="s">
        <v>123</v>
      </c>
      <c r="P38" s="37"/>
      <c r="Q38" s="100">
        <v>378.27670000000001</v>
      </c>
      <c r="R38" s="101">
        <v>366.7312</v>
      </c>
      <c r="S38" s="101"/>
      <c r="T38" s="102">
        <v>369.13030000000003</v>
      </c>
      <c r="U38" s="103">
        <v>0.35950000000002547</v>
      </c>
      <c r="V38" s="104">
        <v>9.7486026550916037E-4</v>
      </c>
      <c r="W38" s="37"/>
      <c r="X38" s="107">
        <v>374.27260000000001</v>
      </c>
      <c r="Y38" s="73"/>
      <c r="Z38" s="106">
        <v>0.422300000000007</v>
      </c>
      <c r="AA38" s="104">
        <v>1.1295965256681805E-3</v>
      </c>
      <c r="AB38" s="35"/>
      <c r="AC38" s="35"/>
      <c r="AD38" s="35"/>
      <c r="AE38" s="35"/>
    </row>
    <row r="39" spans="1:31" s="36" customFormat="1" x14ac:dyDescent="0.3">
      <c r="A39" s="99" t="s">
        <v>56</v>
      </c>
      <c r="B39" s="37"/>
      <c r="C39" s="100" t="s">
        <v>122</v>
      </c>
      <c r="D39" s="101">
        <v>309.21190000000001</v>
      </c>
      <c r="E39" s="101"/>
      <c r="F39" s="102">
        <v>309.21190000000001</v>
      </c>
      <c r="G39" s="103">
        <v>-2.5129000000000019</v>
      </c>
      <c r="H39" s="104">
        <v>-8.0612771264910645E-3</v>
      </c>
      <c r="I39" s="94"/>
      <c r="J39" s="100" t="s">
        <v>122</v>
      </c>
      <c r="K39" s="101" t="s">
        <v>122</v>
      </c>
      <c r="L39" s="101" t="s">
        <v>122</v>
      </c>
      <c r="M39" s="102" t="s">
        <v>122</v>
      </c>
      <c r="N39" s="103" t="s">
        <v>122</v>
      </c>
      <c r="O39" s="104" t="s">
        <v>123</v>
      </c>
      <c r="P39" s="37"/>
      <c r="Q39" s="100" t="s">
        <v>122</v>
      </c>
      <c r="R39" s="101">
        <v>275.88310000000001</v>
      </c>
      <c r="S39" s="101"/>
      <c r="T39" s="102">
        <v>275.88310000000001</v>
      </c>
      <c r="U39" s="103">
        <v>5.2042999999999893</v>
      </c>
      <c r="V39" s="104">
        <v>1.922684746644358E-2</v>
      </c>
      <c r="W39" s="37"/>
      <c r="X39" s="107">
        <v>287.3082</v>
      </c>
      <c r="Y39" s="73"/>
      <c r="Z39" s="106">
        <v>2.5587999999999624</v>
      </c>
      <c r="AA39" s="104">
        <v>8.9861471174301401E-3</v>
      </c>
      <c r="AB39" s="98"/>
      <c r="AC39" s="98"/>
      <c r="AD39" s="98"/>
      <c r="AE39" s="98"/>
    </row>
    <row r="40" spans="1:31" s="36" customFormat="1" x14ac:dyDescent="0.3">
      <c r="A40" s="99" t="s">
        <v>57</v>
      </c>
      <c r="B40" s="37"/>
      <c r="C40" s="100" t="s">
        <v>122</v>
      </c>
      <c r="D40" s="101">
        <v>353.40379999999999</v>
      </c>
      <c r="E40" s="101"/>
      <c r="F40" s="102">
        <v>353.40379999999999</v>
      </c>
      <c r="G40" s="103">
        <v>0.5463999999999487</v>
      </c>
      <c r="H40" s="104">
        <v>1.548500895829161E-3</v>
      </c>
      <c r="I40" s="94"/>
      <c r="J40" s="100" t="s">
        <v>122</v>
      </c>
      <c r="K40" s="101" t="s">
        <v>122</v>
      </c>
      <c r="L40" s="101" t="s">
        <v>122</v>
      </c>
      <c r="M40" s="102" t="s">
        <v>122</v>
      </c>
      <c r="N40" s="103" t="s">
        <v>122</v>
      </c>
      <c r="O40" s="104" t="s">
        <v>123</v>
      </c>
      <c r="P40" s="37"/>
      <c r="Q40" s="100" t="s">
        <v>122</v>
      </c>
      <c r="R40" s="101" t="s">
        <v>122</v>
      </c>
      <c r="S40" s="101"/>
      <c r="T40" s="102" t="s">
        <v>122</v>
      </c>
      <c r="U40" s="103" t="s">
        <v>122</v>
      </c>
      <c r="V40" s="104" t="s">
        <v>123</v>
      </c>
      <c r="W40" s="37"/>
      <c r="X40" s="107">
        <v>353.40379999999999</v>
      </c>
      <c r="Y40" s="73"/>
      <c r="Z40" s="106">
        <v>-4.8702000000000112</v>
      </c>
      <c r="AA40" s="104">
        <v>-1.3593506645751607E-2</v>
      </c>
      <c r="AB40" s="98"/>
      <c r="AC40" s="98"/>
      <c r="AD40" s="98"/>
      <c r="AE40" s="98"/>
    </row>
    <row r="41" spans="1:31" s="36" customFormat="1" x14ac:dyDescent="0.3">
      <c r="A41" s="99" t="s">
        <v>58</v>
      </c>
      <c r="B41" s="37"/>
      <c r="C41" s="100" t="s">
        <v>122</v>
      </c>
      <c r="D41" s="101">
        <v>336.4221</v>
      </c>
      <c r="E41" s="101"/>
      <c r="F41" s="102">
        <v>336.4221</v>
      </c>
      <c r="G41" s="103">
        <v>0.34489999999999554</v>
      </c>
      <c r="H41" s="104">
        <v>1.0262523015545106E-3</v>
      </c>
      <c r="I41" s="94"/>
      <c r="J41" s="100" t="s">
        <v>122</v>
      </c>
      <c r="K41" s="101" t="s">
        <v>122</v>
      </c>
      <c r="L41" s="101" t="s">
        <v>122</v>
      </c>
      <c r="M41" s="102" t="s">
        <v>122</v>
      </c>
      <c r="N41" s="103" t="s">
        <v>122</v>
      </c>
      <c r="O41" s="104" t="s">
        <v>123</v>
      </c>
      <c r="P41" s="37"/>
      <c r="Q41" s="100" t="s">
        <v>122</v>
      </c>
      <c r="R41" s="101" t="s">
        <v>122</v>
      </c>
      <c r="S41" s="101"/>
      <c r="T41" s="102" t="s">
        <v>122</v>
      </c>
      <c r="U41" s="103" t="s">
        <v>122</v>
      </c>
      <c r="V41" s="104" t="s">
        <v>123</v>
      </c>
      <c r="W41" s="37"/>
      <c r="X41" s="107">
        <v>336.4221</v>
      </c>
      <c r="Y41" s="73"/>
      <c r="Z41" s="106">
        <v>0.34489999999999554</v>
      </c>
      <c r="AA41" s="104">
        <v>1.0262523015545106E-3</v>
      </c>
      <c r="AB41" s="98"/>
      <c r="AC41" s="98"/>
      <c r="AD41" s="98"/>
      <c r="AE41" s="98"/>
    </row>
    <row r="42" spans="1:31" s="36" customFormat="1" x14ac:dyDescent="0.3">
      <c r="A42" s="99" t="s">
        <v>59</v>
      </c>
      <c r="B42" s="37"/>
      <c r="C42" s="100" t="s">
        <v>122</v>
      </c>
      <c r="D42" s="101">
        <v>393.89100000000002</v>
      </c>
      <c r="E42" s="101"/>
      <c r="F42" s="102">
        <v>393.89100000000002</v>
      </c>
      <c r="G42" s="103">
        <v>-4.1195999999999913</v>
      </c>
      <c r="H42" s="104">
        <v>-1.0350478102844476E-2</v>
      </c>
      <c r="I42" s="94"/>
      <c r="J42" s="100" t="s">
        <v>122</v>
      </c>
      <c r="K42" s="101" t="s">
        <v>122</v>
      </c>
      <c r="L42" s="101" t="s">
        <v>122</v>
      </c>
      <c r="M42" s="102" t="s">
        <v>122</v>
      </c>
      <c r="N42" s="103" t="s">
        <v>122</v>
      </c>
      <c r="O42" s="104" t="s">
        <v>123</v>
      </c>
      <c r="P42" s="37"/>
      <c r="Q42" s="100" t="s">
        <v>122</v>
      </c>
      <c r="R42" s="101" t="s">
        <v>122</v>
      </c>
      <c r="S42" s="101"/>
      <c r="T42" s="102" t="s">
        <v>122</v>
      </c>
      <c r="U42" s="103" t="s">
        <v>122</v>
      </c>
      <c r="V42" s="104" t="s">
        <v>123</v>
      </c>
      <c r="W42" s="37"/>
      <c r="X42" s="107">
        <v>393.89100000000002</v>
      </c>
      <c r="Y42" s="73"/>
      <c r="Z42" s="106">
        <v>-4.1195999999999913</v>
      </c>
      <c r="AA42" s="104">
        <v>-1.0350478102844476E-2</v>
      </c>
      <c r="AB42" s="98"/>
      <c r="AC42" s="98"/>
      <c r="AD42" s="98"/>
      <c r="AE42" s="98"/>
    </row>
    <row r="43" spans="1:31" s="36" customFormat="1" x14ac:dyDescent="0.3">
      <c r="A43" s="99" t="s">
        <v>60</v>
      </c>
      <c r="B43" s="37"/>
      <c r="C43" s="100" t="s">
        <v>122</v>
      </c>
      <c r="D43" s="101">
        <v>404.48020000000002</v>
      </c>
      <c r="E43" s="101"/>
      <c r="F43" s="102">
        <v>404.48020000000002</v>
      </c>
      <c r="G43" s="103">
        <v>-5.3661000000000172</v>
      </c>
      <c r="H43" s="104">
        <v>-1.3092957042676771E-2</v>
      </c>
      <c r="I43" s="94"/>
      <c r="J43" s="100" t="s">
        <v>122</v>
      </c>
      <c r="K43" s="101" t="s">
        <v>122</v>
      </c>
      <c r="L43" s="101" t="s">
        <v>122</v>
      </c>
      <c r="M43" s="102" t="s">
        <v>122</v>
      </c>
      <c r="N43" s="103" t="s">
        <v>122</v>
      </c>
      <c r="O43" s="104" t="s">
        <v>123</v>
      </c>
      <c r="P43" s="37"/>
      <c r="Q43" s="100" t="s">
        <v>122</v>
      </c>
      <c r="R43" s="101">
        <v>451.98130000000003</v>
      </c>
      <c r="S43" s="101"/>
      <c r="T43" s="102">
        <v>451.98130000000003</v>
      </c>
      <c r="U43" s="103">
        <v>21.37620000000004</v>
      </c>
      <c r="V43" s="104">
        <v>4.9642236006958676E-2</v>
      </c>
      <c r="W43" s="37"/>
      <c r="X43" s="107">
        <v>410.0188</v>
      </c>
      <c r="Y43" s="73"/>
      <c r="Z43" s="106">
        <v>-2.2480000000000473</v>
      </c>
      <c r="AA43" s="104"/>
      <c r="AB43" s="35"/>
      <c r="AC43" s="35"/>
      <c r="AD43" s="35"/>
      <c r="AE43" s="35"/>
    </row>
    <row r="44" spans="1:31" s="36" customFormat="1" x14ac:dyDescent="0.3">
      <c r="A44" s="99" t="s">
        <v>61</v>
      </c>
      <c r="B44" s="37"/>
      <c r="C44" s="100"/>
      <c r="D44" s="109"/>
      <c r="E44" s="101"/>
      <c r="F44" s="110"/>
      <c r="G44" s="103"/>
      <c r="H44" s="104"/>
      <c r="I44" s="111"/>
      <c r="J44" s="100">
        <v>393.04740000000004</v>
      </c>
      <c r="K44" s="101">
        <v>411.41400000000004</v>
      </c>
      <c r="L44" s="101" t="s">
        <v>122</v>
      </c>
      <c r="M44" s="110">
        <v>405.6302</v>
      </c>
      <c r="N44" s="103">
        <v>4.6422000000000025</v>
      </c>
      <c r="O44" s="104">
        <v>1.1576905044539993E-2</v>
      </c>
      <c r="P44" s="37"/>
      <c r="Q44" s="100" t="s">
        <v>122</v>
      </c>
      <c r="R44" s="109" t="s">
        <v>122</v>
      </c>
      <c r="S44" s="101"/>
      <c r="T44" s="110" t="s">
        <v>122</v>
      </c>
      <c r="U44" s="103" t="s">
        <v>122</v>
      </c>
      <c r="V44" s="104" t="s">
        <v>123</v>
      </c>
      <c r="W44" s="37"/>
      <c r="X44" s="107">
        <v>405.6302</v>
      </c>
      <c r="Y44" s="73"/>
      <c r="Z44" s="106">
        <v>4.6422000000000025</v>
      </c>
      <c r="AA44" s="104">
        <v>1.1576905044539993E-2</v>
      </c>
      <c r="AB44" s="98"/>
      <c r="AC44" s="98"/>
      <c r="AD44" s="98"/>
      <c r="AE44" s="98"/>
    </row>
    <row r="45" spans="1:31" s="36" customFormat="1" ht="13.5" thickBot="1" x14ac:dyDescent="0.35">
      <c r="A45" s="112" t="s">
        <v>62</v>
      </c>
      <c r="B45" s="37"/>
      <c r="C45" s="113"/>
      <c r="D45" s="114"/>
      <c r="E45" s="114"/>
      <c r="F45" s="115"/>
      <c r="G45" s="116"/>
      <c r="H45" s="117"/>
      <c r="I45" s="111"/>
      <c r="J45" s="113">
        <v>375.18770000000001</v>
      </c>
      <c r="K45" s="114">
        <v>394.49880000000002</v>
      </c>
      <c r="L45" s="114">
        <v>404.50550000000004</v>
      </c>
      <c r="M45" s="115">
        <v>392.88420000000002</v>
      </c>
      <c r="N45" s="116">
        <v>4.2062999999999988</v>
      </c>
      <c r="O45" s="117">
        <v>1.0822071437557933E-2</v>
      </c>
      <c r="P45" s="37"/>
      <c r="Q45" s="113" t="s">
        <v>122</v>
      </c>
      <c r="R45" s="114" t="s">
        <v>122</v>
      </c>
      <c r="S45" s="114"/>
      <c r="T45" s="115" t="s">
        <v>122</v>
      </c>
      <c r="U45" s="116" t="s">
        <v>122</v>
      </c>
      <c r="V45" s="117" t="s">
        <v>123</v>
      </c>
      <c r="W45" s="37"/>
      <c r="X45" s="118">
        <v>392.88420000000002</v>
      </c>
      <c r="Y45" s="73"/>
      <c r="Z45" s="119">
        <v>4.2062999999999988</v>
      </c>
      <c r="AA45" s="117">
        <v>1.0822071437557933E-2</v>
      </c>
      <c r="AB45" s="35"/>
      <c r="AC45" s="35"/>
      <c r="AD45" s="35"/>
      <c r="AE45" s="35"/>
    </row>
    <row r="46" spans="1:31" x14ac:dyDescent="0.3">
      <c r="A46" s="120" t="s">
        <v>63</v>
      </c>
    </row>
    <row r="57" spans="3:5" ht="15" x14ac:dyDescent="0.3">
      <c r="D57" s="35"/>
      <c r="E57" s="71"/>
    </row>
    <row r="61" spans="3:5" ht="20.9" customHeight="1" x14ac:dyDescent="0.3">
      <c r="C61" s="5"/>
      <c r="D61" s="121" t="s">
        <v>64</v>
      </c>
    </row>
    <row r="62" spans="3:5" ht="13.5" x14ac:dyDescent="0.3">
      <c r="C62" s="12"/>
      <c r="D62" s="14"/>
    </row>
  </sheetData>
  <mergeCells count="20">
    <mergeCell ref="X11:X12"/>
    <mergeCell ref="L11:L12"/>
    <mergeCell ref="M11:M12"/>
    <mergeCell ref="Q11:Q12"/>
    <mergeCell ref="R11:R12"/>
    <mergeCell ref="S11:S12"/>
    <mergeCell ref="T11:T12"/>
    <mergeCell ref="C11:C12"/>
    <mergeCell ref="D11:D12"/>
    <mergeCell ref="E11:E12"/>
    <mergeCell ref="F11:F12"/>
    <mergeCell ref="J11:J12"/>
    <mergeCell ref="K11:K12"/>
    <mergeCell ref="Y4:AA4"/>
    <mergeCell ref="A7:Z7"/>
    <mergeCell ref="A8:Z8"/>
    <mergeCell ref="C10:H10"/>
    <mergeCell ref="J10:O10"/>
    <mergeCell ref="Q10:V10"/>
    <mergeCell ref="X10:AA10"/>
  </mergeCells>
  <conditionalFormatting sqref="A5:F5">
    <cfRule type="expression" dxfId="10" priority="3">
      <formula>$AD$1&gt;0</formula>
    </cfRule>
  </conditionalFormatting>
  <conditionalFormatting sqref="H5:J5">
    <cfRule type="expression" dxfId="9" priority="2">
      <formula>$AD$1&gt;0</formula>
    </cfRule>
  </conditionalFormatting>
  <conditionalFormatting sqref="G5">
    <cfRule type="expression" dxfId="8" priority="1">
      <formula>$AD$1&gt;0</formula>
    </cfRule>
  </conditionalFormatting>
  <printOptions horizontalCentered="1"/>
  <pageMargins left="0.23622047244094491" right="0.23622047244094491" top="0.74803149606299213" bottom="0.74803149606299213" header="0.31496062992125984" footer="0.31496062992125984"/>
  <pageSetup paperSize="9" scale="78" orientation="landscape" r:id="rId1"/>
  <headerFooter alignWithMargins="0">
    <oddFooter>&amp;CPage - &amp;P+0 -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AF56"/>
  <sheetViews>
    <sheetView showGridLines="0" tabSelected="1" topLeftCell="A2" workbookViewId="0">
      <pane xSplit="1" ySplit="9" topLeftCell="L35" activePane="bottomRight" state="frozen"/>
      <selection activeCell="Z32" sqref="Z32:AA32"/>
      <selection pane="topRight" activeCell="Z32" sqref="Z32:AA32"/>
      <selection pane="bottomLeft" activeCell="Z32" sqref="Z32:AA32"/>
      <selection pane="bottomRight" activeCell="Z32" sqref="Z32:AA32"/>
    </sheetView>
  </sheetViews>
  <sheetFormatPr defaultRowHeight="13" x14ac:dyDescent="0.3"/>
  <cols>
    <col min="1" max="1" width="22.453125" customWidth="1"/>
    <col min="2" max="29" width="6" customWidth="1"/>
    <col min="30" max="30" width="6" style="122" customWidth="1"/>
    <col min="31" max="31" width="7.54296875" customWidth="1"/>
    <col min="32" max="32" width="5.54296875" customWidth="1"/>
  </cols>
  <sheetData>
    <row r="1" spans="1:32" ht="5.9" customHeight="1" x14ac:dyDescent="0.3"/>
    <row r="2" spans="1:32" s="98" customFormat="1" ht="11.9" customHeight="1" x14ac:dyDescent="0.3">
      <c r="A2" s="123"/>
      <c r="AA2" s="124">
        <v>3</v>
      </c>
      <c r="AB2" s="124"/>
      <c r="AC2" s="124"/>
      <c r="AD2" s="124"/>
      <c r="AE2" s="124"/>
    </row>
    <row r="3" spans="1:32" s="98" customFormat="1" ht="11.9" customHeight="1" x14ac:dyDescent="0.3">
      <c r="A3" s="125"/>
      <c r="AC3" s="126" t="s">
        <v>6</v>
      </c>
      <c r="AD3" s="127">
        <v>43479</v>
      </c>
      <c r="AE3" s="127">
        <f>DATE(2006,1,2)+(AC2-1)*7</f>
        <v>38712</v>
      </c>
    </row>
    <row r="4" spans="1:32" s="98" customFormat="1" ht="11.9" customHeight="1" x14ac:dyDescent="0.3">
      <c r="A4" s="128"/>
      <c r="AC4" s="129" t="s">
        <v>7</v>
      </c>
      <c r="AD4" s="130">
        <f>+AD3+6</f>
        <v>43485</v>
      </c>
      <c r="AE4" s="130"/>
    </row>
    <row r="5" spans="1:32" s="98" customFormat="1" ht="3" customHeight="1" x14ac:dyDescent="0.3">
      <c r="A5" s="131"/>
      <c r="B5" s="132"/>
      <c r="C5" s="132"/>
      <c r="D5" s="132"/>
      <c r="E5" s="133"/>
      <c r="F5" s="132"/>
      <c r="G5" s="132"/>
      <c r="H5" s="132"/>
      <c r="I5" s="132"/>
      <c r="J5" s="132"/>
      <c r="K5" s="132"/>
      <c r="L5" s="132"/>
      <c r="M5" s="132"/>
      <c r="N5" s="132"/>
      <c r="O5" s="132"/>
      <c r="P5" s="132"/>
      <c r="Q5" s="132"/>
      <c r="R5" s="132"/>
      <c r="S5" s="132"/>
      <c r="T5" s="132"/>
      <c r="U5" s="132"/>
      <c r="V5" s="132"/>
      <c r="W5" s="132"/>
      <c r="X5" s="132"/>
      <c r="Y5" s="132"/>
      <c r="Z5" s="132"/>
      <c r="AA5" s="132"/>
      <c r="AB5" s="132"/>
      <c r="AC5" s="134"/>
      <c r="AD5" s="135"/>
      <c r="AE5" s="35"/>
    </row>
    <row r="6" spans="1:32" s="98" customFormat="1" ht="11.15" customHeight="1" x14ac:dyDescent="0.3">
      <c r="A6" s="33" t="s">
        <v>65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3"/>
      <c r="M6" s="33"/>
      <c r="N6" s="33"/>
      <c r="O6" s="33"/>
      <c r="P6" s="33"/>
      <c r="Q6" s="33"/>
      <c r="R6" s="33"/>
      <c r="S6" s="33"/>
      <c r="T6" s="33"/>
      <c r="U6" s="33"/>
      <c r="V6" s="33"/>
      <c r="W6" s="33"/>
      <c r="X6" s="33"/>
      <c r="Y6" s="33"/>
      <c r="Z6" s="33"/>
      <c r="AA6" s="33"/>
      <c r="AB6" s="33"/>
      <c r="AC6" s="33"/>
      <c r="AD6" s="33"/>
      <c r="AE6" s="33"/>
      <c r="AF6" s="136"/>
    </row>
    <row r="7" spans="1:32" s="98" customFormat="1" ht="11.15" customHeight="1" x14ac:dyDescent="0.3">
      <c r="A7" s="33" t="s">
        <v>66</v>
      </c>
      <c r="B7" s="33"/>
      <c r="C7" s="33"/>
      <c r="D7" s="33"/>
      <c r="E7" s="33"/>
      <c r="F7" s="33"/>
      <c r="G7" s="33"/>
      <c r="H7" s="33"/>
      <c r="I7" s="33"/>
      <c r="J7" s="33"/>
      <c r="K7" s="33"/>
      <c r="L7" s="33"/>
      <c r="M7" s="33"/>
      <c r="N7" s="33"/>
      <c r="O7" s="33"/>
      <c r="P7" s="33"/>
      <c r="Q7" s="33"/>
      <c r="R7" s="33"/>
      <c r="S7" s="33"/>
      <c r="T7" s="33"/>
      <c r="U7" s="33"/>
      <c r="V7" s="33"/>
      <c r="W7" s="33"/>
      <c r="X7" s="33"/>
      <c r="Y7" s="33"/>
      <c r="Z7" s="33"/>
      <c r="AA7" s="33"/>
      <c r="AB7" s="33"/>
      <c r="AC7" s="33"/>
      <c r="AD7" s="33"/>
      <c r="AE7" s="33"/>
      <c r="AF7" s="136"/>
    </row>
    <row r="8" spans="1:32" s="98" customFormat="1" ht="6" customHeight="1" thickBot="1" x14ac:dyDescent="0.35">
      <c r="A8" s="137"/>
      <c r="B8" s="137"/>
      <c r="C8" s="137"/>
      <c r="D8" s="137"/>
      <c r="E8" s="137"/>
      <c r="F8" s="137"/>
      <c r="G8" s="137"/>
      <c r="H8" s="137"/>
      <c r="I8" s="137"/>
      <c r="J8" s="137"/>
      <c r="K8" s="137"/>
      <c r="L8" s="137"/>
      <c r="M8" s="137"/>
      <c r="N8" s="137"/>
      <c r="O8" s="137"/>
      <c r="P8" s="137"/>
      <c r="Q8" s="137"/>
      <c r="R8" s="137"/>
      <c r="S8" s="137"/>
      <c r="T8" s="137"/>
      <c r="U8" s="137"/>
      <c r="V8" s="137"/>
      <c r="W8" s="137"/>
      <c r="X8" s="137"/>
      <c r="Y8" s="137"/>
      <c r="Z8" s="137"/>
      <c r="AA8" s="137"/>
      <c r="AB8" s="137"/>
      <c r="AC8" s="137"/>
      <c r="AD8" s="138"/>
      <c r="AE8" s="137"/>
      <c r="AF8" s="137"/>
    </row>
    <row r="9" spans="1:32" s="98" customFormat="1" ht="10.4" customHeight="1" x14ac:dyDescent="0.3">
      <c r="A9" s="139" t="s">
        <v>67</v>
      </c>
      <c r="B9" s="140" t="s">
        <v>34</v>
      </c>
      <c r="C9" s="141" t="s">
        <v>35</v>
      </c>
      <c r="D9" s="141" t="s">
        <v>36</v>
      </c>
      <c r="E9" s="141" t="s">
        <v>37</v>
      </c>
      <c r="F9" s="141" t="s">
        <v>38</v>
      </c>
      <c r="G9" s="141" t="s">
        <v>39</v>
      </c>
      <c r="H9" s="141" t="s">
        <v>40</v>
      </c>
      <c r="I9" s="141" t="s">
        <v>41</v>
      </c>
      <c r="J9" s="141" t="s">
        <v>42</v>
      </c>
      <c r="K9" s="141" t="s">
        <v>43</v>
      </c>
      <c r="L9" s="141" t="s">
        <v>44</v>
      </c>
      <c r="M9" s="141" t="s">
        <v>45</v>
      </c>
      <c r="N9" s="141" t="s">
        <v>46</v>
      </c>
      <c r="O9" s="141" t="s">
        <v>47</v>
      </c>
      <c r="P9" s="141" t="s">
        <v>48</v>
      </c>
      <c r="Q9" s="141" t="s">
        <v>49</v>
      </c>
      <c r="R9" s="141" t="s">
        <v>50</v>
      </c>
      <c r="S9" s="141" t="s">
        <v>51</v>
      </c>
      <c r="T9" s="141" t="s">
        <v>52</v>
      </c>
      <c r="U9" s="141" t="s">
        <v>53</v>
      </c>
      <c r="V9" s="141" t="s">
        <v>54</v>
      </c>
      <c r="W9" s="141" t="s">
        <v>55</v>
      </c>
      <c r="X9" s="141" t="s">
        <v>56</v>
      </c>
      <c r="Y9" s="141" t="s">
        <v>57</v>
      </c>
      <c r="Z9" s="141" t="s">
        <v>58</v>
      </c>
      <c r="AA9" s="141" t="s">
        <v>59</v>
      </c>
      <c r="AB9" s="141" t="s">
        <v>60</v>
      </c>
      <c r="AC9" s="141" t="s">
        <v>68</v>
      </c>
      <c r="AD9" s="142" t="s">
        <v>69</v>
      </c>
      <c r="AE9" s="143" t="s">
        <v>70</v>
      </c>
      <c r="AF9" s="144"/>
    </row>
    <row r="10" spans="1:32" s="98" customFormat="1" ht="10.4" customHeight="1" thickBot="1" x14ac:dyDescent="0.35">
      <c r="A10" s="139"/>
      <c r="B10" s="145"/>
      <c r="C10" s="146"/>
      <c r="D10" s="146"/>
      <c r="E10" s="146"/>
      <c r="F10" s="146"/>
      <c r="G10" s="146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6"/>
      <c r="S10" s="146"/>
      <c r="T10" s="146"/>
      <c r="U10" s="146"/>
      <c r="V10" s="146"/>
      <c r="W10" s="146"/>
      <c r="X10" s="146"/>
      <c r="Y10" s="146"/>
      <c r="Z10" s="146"/>
      <c r="AA10" s="146"/>
      <c r="AB10" s="146"/>
      <c r="AC10" s="146"/>
      <c r="AD10" s="147"/>
      <c r="AE10" s="148" t="s">
        <v>26</v>
      </c>
      <c r="AF10" s="149" t="s">
        <v>27</v>
      </c>
    </row>
    <row r="11" spans="1:32" s="98" customFormat="1" ht="12" customHeight="1" x14ac:dyDescent="0.3">
      <c r="A11" s="150" t="s">
        <v>71</v>
      </c>
      <c r="B11" s="151" t="s">
        <v>122</v>
      </c>
      <c r="C11" s="152" t="s">
        <v>122</v>
      </c>
      <c r="D11" s="152" t="s">
        <v>122</v>
      </c>
      <c r="E11" s="152">
        <v>349.79300000000001</v>
      </c>
      <c r="F11" s="152" t="s">
        <v>122</v>
      </c>
      <c r="G11" s="152" t="s">
        <v>122</v>
      </c>
      <c r="H11" s="152">
        <v>362.94</v>
      </c>
      <c r="I11" s="152" t="s">
        <v>122</v>
      </c>
      <c r="J11" s="152">
        <v>416.71</v>
      </c>
      <c r="K11" s="152" t="s">
        <v>122</v>
      </c>
      <c r="L11" s="152" t="s">
        <v>122</v>
      </c>
      <c r="M11" s="152">
        <v>461.36</v>
      </c>
      <c r="N11" s="152" t="s">
        <v>122</v>
      </c>
      <c r="O11" s="152" t="s">
        <v>122</v>
      </c>
      <c r="P11" s="152" t="s">
        <v>124</v>
      </c>
      <c r="Q11" s="152" t="s">
        <v>122</v>
      </c>
      <c r="R11" s="152" t="s">
        <v>122</v>
      </c>
      <c r="S11" s="152" t="s">
        <v>122</v>
      </c>
      <c r="T11" s="152">
        <v>367</v>
      </c>
      <c r="U11" s="152">
        <v>484.85</v>
      </c>
      <c r="V11" s="152" t="s">
        <v>122</v>
      </c>
      <c r="W11" s="152">
        <v>397.8</v>
      </c>
      <c r="X11" s="152" t="s">
        <v>122</v>
      </c>
      <c r="Y11" s="152" t="s">
        <v>122</v>
      </c>
      <c r="Z11" s="152" t="s">
        <v>122</v>
      </c>
      <c r="AA11" s="152" t="s">
        <v>122</v>
      </c>
      <c r="AB11" s="152">
        <v>426.37370000000004</v>
      </c>
      <c r="AC11" s="152" t="s">
        <v>122</v>
      </c>
      <c r="AD11" s="153">
        <v>419.4984</v>
      </c>
      <c r="AE11" s="154">
        <v>-4.5552999999999884</v>
      </c>
      <c r="AF11" s="155">
        <v>-1.0742271556644803E-2</v>
      </c>
    </row>
    <row r="12" spans="1:32" s="98" customFormat="1" ht="12" customHeight="1" x14ac:dyDescent="0.3">
      <c r="A12" s="150" t="s">
        <v>72</v>
      </c>
      <c r="B12" s="152" t="s">
        <v>122</v>
      </c>
      <c r="C12" s="152" t="s">
        <v>122</v>
      </c>
      <c r="D12" s="152" t="s">
        <v>122</v>
      </c>
      <c r="E12" s="152">
        <v>355.82159999999999</v>
      </c>
      <c r="F12" s="152" t="s">
        <v>122</v>
      </c>
      <c r="G12" s="152" t="s">
        <v>122</v>
      </c>
      <c r="H12" s="152" t="s">
        <v>122</v>
      </c>
      <c r="I12" s="152" t="s">
        <v>122</v>
      </c>
      <c r="J12" s="152">
        <v>412.13</v>
      </c>
      <c r="K12" s="152" t="s">
        <v>122</v>
      </c>
      <c r="L12" s="152" t="s">
        <v>122</v>
      </c>
      <c r="M12" s="152" t="s">
        <v>122</v>
      </c>
      <c r="N12" s="152" t="s">
        <v>122</v>
      </c>
      <c r="O12" s="152" t="s">
        <v>122</v>
      </c>
      <c r="P12" s="152" t="s">
        <v>122</v>
      </c>
      <c r="Q12" s="152" t="s">
        <v>122</v>
      </c>
      <c r="R12" s="152" t="s">
        <v>122</v>
      </c>
      <c r="S12" s="152" t="s">
        <v>122</v>
      </c>
      <c r="T12" s="152">
        <v>362</v>
      </c>
      <c r="U12" s="152">
        <v>488.67</v>
      </c>
      <c r="V12" s="152" t="s">
        <v>122</v>
      </c>
      <c r="W12" s="152">
        <v>399.5</v>
      </c>
      <c r="X12" s="152" t="s">
        <v>122</v>
      </c>
      <c r="Y12" s="152" t="s">
        <v>122</v>
      </c>
      <c r="Z12" s="152" t="s">
        <v>122</v>
      </c>
      <c r="AA12" s="152" t="s">
        <v>122</v>
      </c>
      <c r="AB12" s="152">
        <v>426.37370000000004</v>
      </c>
      <c r="AC12" s="152" t="s">
        <v>122</v>
      </c>
      <c r="AD12" s="153">
        <v>397.98390000000001</v>
      </c>
      <c r="AE12" s="154">
        <v>-0.17529999999999291</v>
      </c>
      <c r="AF12" s="155">
        <v>-4.4027615084617639E-4</v>
      </c>
    </row>
    <row r="13" spans="1:32" s="98" customFormat="1" ht="12" customHeight="1" x14ac:dyDescent="0.3">
      <c r="A13" s="150" t="s">
        <v>73</v>
      </c>
      <c r="B13" s="152" t="s">
        <v>122</v>
      </c>
      <c r="C13" s="152" t="s">
        <v>122</v>
      </c>
      <c r="D13" s="152" t="s">
        <v>122</v>
      </c>
      <c r="E13" s="152">
        <v>351.4006</v>
      </c>
      <c r="F13" s="152" t="s">
        <v>122</v>
      </c>
      <c r="G13" s="152" t="s">
        <v>122</v>
      </c>
      <c r="H13" s="152">
        <v>351.54</v>
      </c>
      <c r="I13" s="152" t="s">
        <v>122</v>
      </c>
      <c r="J13" s="152">
        <v>393.58</v>
      </c>
      <c r="K13" s="152" t="s">
        <v>122</v>
      </c>
      <c r="L13" s="152" t="s">
        <v>122</v>
      </c>
      <c r="M13" s="152">
        <v>444.09</v>
      </c>
      <c r="N13" s="152" t="s">
        <v>122</v>
      </c>
      <c r="O13" s="152">
        <v>249.98</v>
      </c>
      <c r="P13" s="152" t="s">
        <v>124</v>
      </c>
      <c r="Q13" s="152" t="s">
        <v>122</v>
      </c>
      <c r="R13" s="152" t="s">
        <v>122</v>
      </c>
      <c r="S13" s="152" t="s">
        <v>122</v>
      </c>
      <c r="T13" s="152">
        <v>364</v>
      </c>
      <c r="U13" s="152">
        <v>452.05</v>
      </c>
      <c r="V13" s="152" t="s">
        <v>122</v>
      </c>
      <c r="W13" s="152">
        <v>366.3</v>
      </c>
      <c r="X13" s="152">
        <v>281.88370000000003</v>
      </c>
      <c r="Y13" s="152" t="s">
        <v>122</v>
      </c>
      <c r="Z13" s="152" t="s">
        <v>122</v>
      </c>
      <c r="AA13" s="152" t="s">
        <v>122</v>
      </c>
      <c r="AB13" s="152">
        <v>488.02270000000004</v>
      </c>
      <c r="AC13" s="152" t="s">
        <v>122</v>
      </c>
      <c r="AD13" s="153">
        <v>391.40170000000001</v>
      </c>
      <c r="AE13" s="154">
        <v>10.753199999999993</v>
      </c>
      <c r="AF13" s="155">
        <v>2.8249684420140871E-2</v>
      </c>
    </row>
    <row r="14" spans="1:32" s="98" customFormat="1" ht="12" customHeight="1" x14ac:dyDescent="0.3">
      <c r="A14" s="150" t="s">
        <v>74</v>
      </c>
      <c r="B14" s="156" t="s">
        <v>122</v>
      </c>
      <c r="C14" s="156" t="s">
        <v>122</v>
      </c>
      <c r="D14" s="156" t="s">
        <v>122</v>
      </c>
      <c r="E14" s="156">
        <v>351.4006</v>
      </c>
      <c r="F14" s="156" t="s">
        <v>122</v>
      </c>
      <c r="G14" s="156" t="s">
        <v>122</v>
      </c>
      <c r="H14" s="156">
        <v>368.74</v>
      </c>
      <c r="I14" s="156" t="s">
        <v>122</v>
      </c>
      <c r="J14" s="156">
        <v>393.1</v>
      </c>
      <c r="K14" s="156" t="s">
        <v>122</v>
      </c>
      <c r="L14" s="156" t="s">
        <v>122</v>
      </c>
      <c r="M14" s="156">
        <v>529.41</v>
      </c>
      <c r="N14" s="156" t="s">
        <v>122</v>
      </c>
      <c r="O14" s="156" t="s">
        <v>122</v>
      </c>
      <c r="P14" s="156" t="s">
        <v>122</v>
      </c>
      <c r="Q14" s="156" t="s">
        <v>122</v>
      </c>
      <c r="R14" s="156" t="s">
        <v>122</v>
      </c>
      <c r="S14" s="156" t="s">
        <v>122</v>
      </c>
      <c r="T14" s="156">
        <v>359</v>
      </c>
      <c r="U14" s="156">
        <v>461.07</v>
      </c>
      <c r="V14" s="156" t="s">
        <v>122</v>
      </c>
      <c r="W14" s="156">
        <v>381.2</v>
      </c>
      <c r="X14" s="156">
        <v>271.85939999999999</v>
      </c>
      <c r="Y14" s="156" t="s">
        <v>122</v>
      </c>
      <c r="Z14" s="156" t="s">
        <v>122</v>
      </c>
      <c r="AA14" s="156" t="s">
        <v>122</v>
      </c>
      <c r="AB14" s="156">
        <v>432.51910000000004</v>
      </c>
      <c r="AC14" s="156" t="s">
        <v>122</v>
      </c>
      <c r="AD14" s="157">
        <v>376.45330000000001</v>
      </c>
      <c r="AE14" s="158">
        <v>4.9775000000000205</v>
      </c>
      <c r="AF14" s="159">
        <v>1.3399257771300367E-2</v>
      </c>
    </row>
    <row r="15" spans="1:32" s="98" customFormat="1" ht="12" customHeight="1" x14ac:dyDescent="0.3">
      <c r="A15" s="150" t="s">
        <v>75</v>
      </c>
      <c r="B15" s="152" t="s">
        <v>122</v>
      </c>
      <c r="C15" s="152">
        <v>325.95359999999999</v>
      </c>
      <c r="D15" s="152" t="s">
        <v>124</v>
      </c>
      <c r="E15" s="152">
        <v>337.33390000000003</v>
      </c>
      <c r="F15" s="152" t="s">
        <v>122</v>
      </c>
      <c r="G15" s="152" t="s">
        <v>122</v>
      </c>
      <c r="H15" s="152" t="s">
        <v>122</v>
      </c>
      <c r="I15" s="152">
        <v>464.35</v>
      </c>
      <c r="J15" s="152">
        <v>346.5</v>
      </c>
      <c r="K15" s="152" t="s">
        <v>122</v>
      </c>
      <c r="L15" s="152" t="s">
        <v>122</v>
      </c>
      <c r="M15" s="152">
        <v>467.01</v>
      </c>
      <c r="N15" s="152" t="s">
        <v>122</v>
      </c>
      <c r="O15" s="152">
        <v>208.75</v>
      </c>
      <c r="P15" s="152" t="s">
        <v>122</v>
      </c>
      <c r="Q15" s="152" t="s">
        <v>122</v>
      </c>
      <c r="R15" s="152" t="s">
        <v>122</v>
      </c>
      <c r="S15" s="152" t="s">
        <v>122</v>
      </c>
      <c r="T15" s="152">
        <v>337</v>
      </c>
      <c r="U15" s="152">
        <v>323.06</v>
      </c>
      <c r="V15" s="152">
        <v>307.35480000000001</v>
      </c>
      <c r="W15" s="152">
        <v>336.9</v>
      </c>
      <c r="X15" s="152">
        <v>284.95339999999999</v>
      </c>
      <c r="Y15" s="152">
        <v>294.49</v>
      </c>
      <c r="Z15" s="152" t="s">
        <v>124</v>
      </c>
      <c r="AA15" s="152" t="s">
        <v>122</v>
      </c>
      <c r="AB15" s="152">
        <v>442.95650000000001</v>
      </c>
      <c r="AC15" s="152">
        <v>321.54329999999999</v>
      </c>
      <c r="AD15" s="153">
        <v>356.51760000000002</v>
      </c>
      <c r="AE15" s="154">
        <v>2.4067000000000007</v>
      </c>
      <c r="AF15" s="155">
        <v>6.7964583976375783E-3</v>
      </c>
    </row>
    <row r="16" spans="1:32" s="98" customFormat="1" ht="12" customHeight="1" thickBot="1" x14ac:dyDescent="0.35">
      <c r="A16" s="150" t="s">
        <v>76</v>
      </c>
      <c r="B16" s="152" t="s">
        <v>122</v>
      </c>
      <c r="C16" s="152" t="s">
        <v>122</v>
      </c>
      <c r="D16" s="152" t="s">
        <v>122</v>
      </c>
      <c r="E16" s="152">
        <v>340.28120000000001</v>
      </c>
      <c r="F16" s="152" t="s">
        <v>122</v>
      </c>
      <c r="G16" s="152" t="s">
        <v>122</v>
      </c>
      <c r="H16" s="152" t="s">
        <v>122</v>
      </c>
      <c r="I16" s="152" t="s">
        <v>122</v>
      </c>
      <c r="J16" s="152">
        <v>344.61</v>
      </c>
      <c r="K16" s="152" t="s">
        <v>122</v>
      </c>
      <c r="L16" s="152" t="s">
        <v>122</v>
      </c>
      <c r="M16" s="152" t="s">
        <v>122</v>
      </c>
      <c r="N16" s="152" t="s">
        <v>122</v>
      </c>
      <c r="O16" s="152" t="s">
        <v>122</v>
      </c>
      <c r="P16" s="152" t="s">
        <v>124</v>
      </c>
      <c r="Q16" s="152" t="s">
        <v>122</v>
      </c>
      <c r="R16" s="152" t="s">
        <v>122</v>
      </c>
      <c r="S16" s="152" t="s">
        <v>122</v>
      </c>
      <c r="T16" s="152">
        <v>336</v>
      </c>
      <c r="U16" s="152" t="s">
        <v>122</v>
      </c>
      <c r="V16" s="152" t="s">
        <v>122</v>
      </c>
      <c r="W16" s="152">
        <v>364.1</v>
      </c>
      <c r="X16" s="152" t="s">
        <v>122</v>
      </c>
      <c r="Y16" s="152" t="s">
        <v>122</v>
      </c>
      <c r="Z16" s="152" t="s">
        <v>122</v>
      </c>
      <c r="AA16" s="152" t="s">
        <v>122</v>
      </c>
      <c r="AB16" s="152">
        <v>468.80620000000005</v>
      </c>
      <c r="AC16" s="152">
        <v>347.11450000000002</v>
      </c>
      <c r="AD16" s="153">
        <v>342.08850000000001</v>
      </c>
      <c r="AE16" s="154">
        <v>3.8098999999999705</v>
      </c>
      <c r="AF16" s="155">
        <v>1.126261016806848E-2</v>
      </c>
    </row>
    <row r="17" spans="1:32" s="165" customFormat="1" ht="12" customHeight="1" thickBot="1" x14ac:dyDescent="0.35">
      <c r="A17" s="160" t="s">
        <v>77</v>
      </c>
      <c r="B17" s="161" t="s">
        <v>122</v>
      </c>
      <c r="C17" s="161">
        <v>325.95359999999999</v>
      </c>
      <c r="D17" s="161" t="s">
        <v>124</v>
      </c>
      <c r="E17" s="161">
        <v>341.5872</v>
      </c>
      <c r="F17" s="161" t="s">
        <v>122</v>
      </c>
      <c r="G17" s="161" t="s">
        <v>122</v>
      </c>
      <c r="H17" s="161">
        <v>360.30189999999999</v>
      </c>
      <c r="I17" s="161">
        <v>464.35</v>
      </c>
      <c r="J17" s="161">
        <v>407.41700000000003</v>
      </c>
      <c r="K17" s="161" t="s">
        <v>122</v>
      </c>
      <c r="L17" s="161" t="s">
        <v>122</v>
      </c>
      <c r="M17" s="161">
        <v>457.49370000000005</v>
      </c>
      <c r="N17" s="161" t="s">
        <v>122</v>
      </c>
      <c r="O17" s="161">
        <v>216.3398</v>
      </c>
      <c r="P17" s="161" t="s">
        <v>124</v>
      </c>
      <c r="Q17" s="161" t="s">
        <v>122</v>
      </c>
      <c r="R17" s="161" t="s">
        <v>122</v>
      </c>
      <c r="S17" s="161" t="s">
        <v>122</v>
      </c>
      <c r="T17" s="161">
        <v>340.20590000000004</v>
      </c>
      <c r="U17" s="161">
        <v>441.94</v>
      </c>
      <c r="V17" s="161">
        <v>307.35480000000001</v>
      </c>
      <c r="W17" s="161">
        <v>353.88150000000002</v>
      </c>
      <c r="X17" s="161">
        <v>283.99709999999999</v>
      </c>
      <c r="Y17" s="161">
        <v>294.49</v>
      </c>
      <c r="Z17" s="161" t="s">
        <v>124</v>
      </c>
      <c r="AA17" s="161" t="s">
        <v>122</v>
      </c>
      <c r="AB17" s="161">
        <v>449.56380000000001</v>
      </c>
      <c r="AC17" s="161">
        <v>328.05799999999999</v>
      </c>
      <c r="AD17" s="162">
        <v>376.9846</v>
      </c>
      <c r="AE17" s="163">
        <v>2.727800000000002</v>
      </c>
      <c r="AF17" s="164">
        <v>7.2885783237605891E-3</v>
      </c>
    </row>
    <row r="18" spans="1:32" s="98" customFormat="1" ht="12" customHeight="1" x14ac:dyDescent="0.3">
      <c r="A18" s="150" t="s">
        <v>78</v>
      </c>
      <c r="B18" s="151">
        <v>363.37</v>
      </c>
      <c r="C18" s="151" t="s">
        <v>122</v>
      </c>
      <c r="D18" s="151">
        <v>346.12850000000003</v>
      </c>
      <c r="E18" s="151">
        <v>359.3048</v>
      </c>
      <c r="F18" s="151">
        <v>394.71</v>
      </c>
      <c r="G18" s="151" t="s">
        <v>124</v>
      </c>
      <c r="H18" s="151">
        <v>365.1</v>
      </c>
      <c r="I18" s="151" t="s">
        <v>122</v>
      </c>
      <c r="J18" s="151">
        <v>396.51</v>
      </c>
      <c r="K18" s="151">
        <v>416</v>
      </c>
      <c r="L18" s="151">
        <v>349.70320000000004</v>
      </c>
      <c r="M18" s="151">
        <v>427.1</v>
      </c>
      <c r="N18" s="151" t="s">
        <v>122</v>
      </c>
      <c r="O18" s="151" t="s">
        <v>122</v>
      </c>
      <c r="P18" s="151">
        <v>303.73</v>
      </c>
      <c r="Q18" s="151" t="s">
        <v>124</v>
      </c>
      <c r="R18" s="151" t="s">
        <v>122</v>
      </c>
      <c r="S18" s="151" t="s">
        <v>122</v>
      </c>
      <c r="T18" s="151">
        <v>383</v>
      </c>
      <c r="U18" s="151">
        <v>393.59</v>
      </c>
      <c r="V18" s="151">
        <v>342.30799999999999</v>
      </c>
      <c r="W18" s="151">
        <v>399.1</v>
      </c>
      <c r="X18" s="151">
        <v>308.48130000000003</v>
      </c>
      <c r="Y18" s="151">
        <v>363.15</v>
      </c>
      <c r="Z18" s="151" t="s">
        <v>124</v>
      </c>
      <c r="AA18" s="151">
        <v>426.47</v>
      </c>
      <c r="AB18" s="151">
        <v>405.79140000000001</v>
      </c>
      <c r="AC18" s="151">
        <v>383.9375</v>
      </c>
      <c r="AD18" s="153">
        <v>401.93630000000002</v>
      </c>
      <c r="AE18" s="154">
        <v>-2.5</v>
      </c>
      <c r="AF18" s="155">
        <v>-6.181443159281202E-3</v>
      </c>
    </row>
    <row r="19" spans="1:32" s="98" customFormat="1" ht="12" customHeight="1" x14ac:dyDescent="0.3">
      <c r="A19" s="150" t="s">
        <v>79</v>
      </c>
      <c r="B19" s="152">
        <v>341.33</v>
      </c>
      <c r="C19" s="152" t="s">
        <v>122</v>
      </c>
      <c r="D19" s="152">
        <v>345.0335</v>
      </c>
      <c r="E19" s="152">
        <v>362.3861</v>
      </c>
      <c r="F19" s="152">
        <v>392.04</v>
      </c>
      <c r="G19" s="152" t="s">
        <v>124</v>
      </c>
      <c r="H19" s="152">
        <v>361.28</v>
      </c>
      <c r="I19" s="152">
        <v>456.93</v>
      </c>
      <c r="J19" s="152">
        <v>389.03</v>
      </c>
      <c r="K19" s="152">
        <v>398</v>
      </c>
      <c r="L19" s="152">
        <v>356.8372</v>
      </c>
      <c r="M19" s="152">
        <v>427.1</v>
      </c>
      <c r="N19" s="152" t="s">
        <v>122</v>
      </c>
      <c r="O19" s="152" t="s">
        <v>122</v>
      </c>
      <c r="P19" s="152">
        <v>300.18</v>
      </c>
      <c r="Q19" s="152" t="s">
        <v>124</v>
      </c>
      <c r="R19" s="152" t="s">
        <v>122</v>
      </c>
      <c r="S19" s="152" t="s">
        <v>122</v>
      </c>
      <c r="T19" s="152">
        <v>373</v>
      </c>
      <c r="U19" s="152">
        <v>396.22</v>
      </c>
      <c r="V19" s="152">
        <v>341.1429</v>
      </c>
      <c r="W19" s="152">
        <v>400.4</v>
      </c>
      <c r="X19" s="152">
        <v>306.55070000000001</v>
      </c>
      <c r="Y19" s="152">
        <v>359.78</v>
      </c>
      <c r="Z19" s="152" t="s">
        <v>124</v>
      </c>
      <c r="AA19" s="152">
        <v>421.14</v>
      </c>
      <c r="AB19" s="152">
        <v>415.05830000000003</v>
      </c>
      <c r="AC19" s="152">
        <v>387.11610000000002</v>
      </c>
      <c r="AD19" s="153">
        <v>391.72900000000004</v>
      </c>
      <c r="AE19" s="154">
        <v>-1.1403999999999996</v>
      </c>
      <c r="AF19" s="155">
        <v>-2.902745797967466E-3</v>
      </c>
    </row>
    <row r="20" spans="1:32" s="98" customFormat="1" ht="12" customHeight="1" x14ac:dyDescent="0.3">
      <c r="A20" s="150" t="s">
        <v>80</v>
      </c>
      <c r="B20" s="152">
        <v>324.03000000000003</v>
      </c>
      <c r="C20" s="152" t="s">
        <v>122</v>
      </c>
      <c r="D20" s="152">
        <v>336.46930000000003</v>
      </c>
      <c r="E20" s="152">
        <v>344.30029999999999</v>
      </c>
      <c r="F20" s="152">
        <v>389.41</v>
      </c>
      <c r="G20" s="152">
        <v>313.07</v>
      </c>
      <c r="H20" s="152">
        <v>350.26</v>
      </c>
      <c r="I20" s="152">
        <v>442.11</v>
      </c>
      <c r="J20" s="152">
        <v>376.47</v>
      </c>
      <c r="K20" s="152">
        <v>388</v>
      </c>
      <c r="L20" s="152">
        <v>353.06830000000002</v>
      </c>
      <c r="M20" s="152">
        <v>405.43</v>
      </c>
      <c r="N20" s="152" t="s">
        <v>122</v>
      </c>
      <c r="O20" s="152">
        <v>276.58</v>
      </c>
      <c r="P20" s="152">
        <v>291.47000000000003</v>
      </c>
      <c r="Q20" s="152" t="s">
        <v>124</v>
      </c>
      <c r="R20" s="152" t="s">
        <v>122</v>
      </c>
      <c r="S20" s="152" t="s">
        <v>122</v>
      </c>
      <c r="T20" s="152">
        <v>347</v>
      </c>
      <c r="U20" s="152">
        <v>377.91</v>
      </c>
      <c r="V20" s="152">
        <v>333.22020000000003</v>
      </c>
      <c r="W20" s="152">
        <v>378.3</v>
      </c>
      <c r="X20" s="152">
        <v>305.40300000000002</v>
      </c>
      <c r="Y20" s="152">
        <v>357.02</v>
      </c>
      <c r="Z20" s="152">
        <v>339.88</v>
      </c>
      <c r="AA20" s="152">
        <v>395.11</v>
      </c>
      <c r="AB20" s="152">
        <v>398.8657</v>
      </c>
      <c r="AC20" s="152">
        <v>375.25530000000003</v>
      </c>
      <c r="AD20" s="153">
        <v>374.26609999999999</v>
      </c>
      <c r="AE20" s="154">
        <v>-0.99180000000001201</v>
      </c>
      <c r="AF20" s="155">
        <v>-2.642982332950251E-3</v>
      </c>
    </row>
    <row r="21" spans="1:32" s="98" customFormat="1" ht="12" customHeight="1" x14ac:dyDescent="0.3">
      <c r="A21" s="150" t="s">
        <v>81</v>
      </c>
      <c r="B21" s="156">
        <v>300.31</v>
      </c>
      <c r="C21" s="156" t="s">
        <v>122</v>
      </c>
      <c r="D21" s="156">
        <v>335.8827</v>
      </c>
      <c r="E21" s="156">
        <v>349.65899999999999</v>
      </c>
      <c r="F21" s="156">
        <v>383.85</v>
      </c>
      <c r="G21" s="156" t="s">
        <v>124</v>
      </c>
      <c r="H21" s="156">
        <v>351.56</v>
      </c>
      <c r="I21" s="156">
        <v>382.08</v>
      </c>
      <c r="J21" s="156">
        <v>377.66</v>
      </c>
      <c r="K21" s="156">
        <v>381</v>
      </c>
      <c r="L21" s="156">
        <v>354.81819999999999</v>
      </c>
      <c r="M21" s="156">
        <v>431.73</v>
      </c>
      <c r="N21" s="156" t="s">
        <v>122</v>
      </c>
      <c r="O21" s="156">
        <v>292.36</v>
      </c>
      <c r="P21" s="156">
        <v>292.38</v>
      </c>
      <c r="Q21" s="156" t="s">
        <v>124</v>
      </c>
      <c r="R21" s="156" t="s">
        <v>122</v>
      </c>
      <c r="S21" s="156" t="s">
        <v>122</v>
      </c>
      <c r="T21" s="156">
        <v>351</v>
      </c>
      <c r="U21" s="156">
        <v>387.08</v>
      </c>
      <c r="V21" s="156">
        <v>333.68620000000004</v>
      </c>
      <c r="W21" s="156">
        <v>385.1</v>
      </c>
      <c r="X21" s="156">
        <v>330.41550000000001</v>
      </c>
      <c r="Y21" s="156">
        <v>357.14</v>
      </c>
      <c r="Z21" s="156">
        <v>343.19</v>
      </c>
      <c r="AA21" s="156">
        <v>398.13</v>
      </c>
      <c r="AB21" s="156">
        <v>408.91290000000004</v>
      </c>
      <c r="AC21" s="156">
        <v>384.30960000000005</v>
      </c>
      <c r="AD21" s="157">
        <v>374.72560000000004</v>
      </c>
      <c r="AE21" s="158">
        <v>4.9900000000036471E-2</v>
      </c>
      <c r="AF21" s="159">
        <v>1.3318184232400572E-4</v>
      </c>
    </row>
    <row r="22" spans="1:32" s="98" customFormat="1" ht="12" customHeight="1" x14ac:dyDescent="0.3">
      <c r="A22" s="150" t="s">
        <v>82</v>
      </c>
      <c r="B22" s="152">
        <v>293.85000000000002</v>
      </c>
      <c r="C22" s="152">
        <v>324.81850000000003</v>
      </c>
      <c r="D22" s="152">
        <v>315.03910000000002</v>
      </c>
      <c r="E22" s="152">
        <v>319.91790000000003</v>
      </c>
      <c r="F22" s="152">
        <v>346.55</v>
      </c>
      <c r="G22" s="152">
        <v>268.3</v>
      </c>
      <c r="H22" s="152">
        <v>331.79</v>
      </c>
      <c r="I22" s="152">
        <v>388.89</v>
      </c>
      <c r="J22" s="152">
        <v>355.21</v>
      </c>
      <c r="K22" s="152">
        <v>333</v>
      </c>
      <c r="L22" s="152">
        <v>367.20179999999999</v>
      </c>
      <c r="M22" s="152">
        <v>317.72000000000003</v>
      </c>
      <c r="N22" s="152">
        <v>305</v>
      </c>
      <c r="O22" s="152">
        <v>233.87</v>
      </c>
      <c r="P22" s="152">
        <v>271.70999999999998</v>
      </c>
      <c r="Q22" s="152" t="s">
        <v>124</v>
      </c>
      <c r="R22" s="152">
        <v>245.7063</v>
      </c>
      <c r="S22" s="152">
        <v>350.64</v>
      </c>
      <c r="T22" s="152">
        <v>347</v>
      </c>
      <c r="U22" s="152">
        <v>331.71</v>
      </c>
      <c r="V22" s="152">
        <v>321.33609999999999</v>
      </c>
      <c r="W22" s="152">
        <v>343.7</v>
      </c>
      <c r="X22" s="152">
        <v>262.47520000000003</v>
      </c>
      <c r="Y22" s="152">
        <v>330.78</v>
      </c>
      <c r="Z22" s="152">
        <v>310.58</v>
      </c>
      <c r="AA22" s="152">
        <v>353.67</v>
      </c>
      <c r="AB22" s="152">
        <v>386.96510000000001</v>
      </c>
      <c r="AC22" s="152">
        <v>339.6037</v>
      </c>
      <c r="AD22" s="153">
        <v>334.9796</v>
      </c>
      <c r="AE22" s="154">
        <v>1.0727999999999724</v>
      </c>
      <c r="AF22" s="155">
        <v>3.2128725740235668E-3</v>
      </c>
    </row>
    <row r="23" spans="1:32" s="98" customFormat="1" ht="12" customHeight="1" thickBot="1" x14ac:dyDescent="0.35">
      <c r="A23" s="150" t="s">
        <v>83</v>
      </c>
      <c r="B23" s="152">
        <v>275.92</v>
      </c>
      <c r="C23" s="152" t="s">
        <v>122</v>
      </c>
      <c r="D23" s="152">
        <v>307.29610000000002</v>
      </c>
      <c r="E23" s="152">
        <v>318.57820000000004</v>
      </c>
      <c r="F23" s="152">
        <v>351.89</v>
      </c>
      <c r="G23" s="152">
        <v>262.92</v>
      </c>
      <c r="H23" s="152">
        <v>334.03</v>
      </c>
      <c r="I23" s="152">
        <v>333.69</v>
      </c>
      <c r="J23" s="152">
        <v>353.26</v>
      </c>
      <c r="K23" s="152">
        <v>339</v>
      </c>
      <c r="L23" s="152">
        <v>351.72230000000002</v>
      </c>
      <c r="M23" s="152">
        <v>331.45</v>
      </c>
      <c r="N23" s="152">
        <v>300</v>
      </c>
      <c r="O23" s="152">
        <v>252.85</v>
      </c>
      <c r="P23" s="152">
        <v>279.81</v>
      </c>
      <c r="Q23" s="152" t="s">
        <v>124</v>
      </c>
      <c r="R23" s="152" t="s">
        <v>122</v>
      </c>
      <c r="S23" s="152">
        <v>341.68</v>
      </c>
      <c r="T23" s="152">
        <v>354</v>
      </c>
      <c r="U23" s="152">
        <v>334.14</v>
      </c>
      <c r="V23" s="152">
        <v>324.83140000000003</v>
      </c>
      <c r="W23" s="152">
        <v>369</v>
      </c>
      <c r="X23" s="152">
        <v>299.15250000000003</v>
      </c>
      <c r="Y23" s="152">
        <v>339.07</v>
      </c>
      <c r="Z23" s="152">
        <v>328.33</v>
      </c>
      <c r="AA23" s="152">
        <v>370.47</v>
      </c>
      <c r="AB23" s="152">
        <v>399.93870000000004</v>
      </c>
      <c r="AC23" s="152">
        <v>350.7833</v>
      </c>
      <c r="AD23" s="153">
        <v>345.5204</v>
      </c>
      <c r="AE23" s="154">
        <v>-9.3600000000037653E-2</v>
      </c>
      <c r="AF23" s="155">
        <v>-2.7082236252014573E-4</v>
      </c>
    </row>
    <row r="24" spans="1:32" s="165" customFormat="1" ht="12" customHeight="1" thickBot="1" x14ac:dyDescent="0.35">
      <c r="A24" s="160" t="s">
        <v>84</v>
      </c>
      <c r="B24" s="161">
        <v>347.7595</v>
      </c>
      <c r="C24" s="161">
        <v>324.81850000000003</v>
      </c>
      <c r="D24" s="161">
        <v>332.7097</v>
      </c>
      <c r="E24" s="161">
        <v>334.83530000000002</v>
      </c>
      <c r="F24" s="161">
        <v>380.06040000000002</v>
      </c>
      <c r="G24" s="161" t="s">
        <v>124</v>
      </c>
      <c r="H24" s="161">
        <v>351.29740000000004</v>
      </c>
      <c r="I24" s="161">
        <v>422.5693</v>
      </c>
      <c r="J24" s="161">
        <v>383.9228</v>
      </c>
      <c r="K24" s="161">
        <v>387.3673</v>
      </c>
      <c r="L24" s="161">
        <v>355.76530000000002</v>
      </c>
      <c r="M24" s="161">
        <v>419.65260000000001</v>
      </c>
      <c r="N24" s="161">
        <v>304.59450000000004</v>
      </c>
      <c r="O24" s="161">
        <v>245.53550000000001</v>
      </c>
      <c r="P24" s="161">
        <v>280.8383</v>
      </c>
      <c r="Q24" s="161" t="s">
        <v>124</v>
      </c>
      <c r="R24" s="161">
        <v>245.7063</v>
      </c>
      <c r="S24" s="161">
        <v>348.60740000000004</v>
      </c>
      <c r="T24" s="161">
        <v>365.21440000000001</v>
      </c>
      <c r="U24" s="161">
        <v>386.42959999999999</v>
      </c>
      <c r="V24" s="161">
        <v>327.62299999999999</v>
      </c>
      <c r="W24" s="161">
        <v>381.2835</v>
      </c>
      <c r="X24" s="161">
        <v>278.01060000000001</v>
      </c>
      <c r="Y24" s="161">
        <v>354.09870000000001</v>
      </c>
      <c r="Z24" s="161" t="s">
        <v>124</v>
      </c>
      <c r="AA24" s="161">
        <v>368.68370000000004</v>
      </c>
      <c r="AB24" s="161">
        <v>400.25740000000002</v>
      </c>
      <c r="AC24" s="161">
        <v>369.43260000000004</v>
      </c>
      <c r="AD24" s="162">
        <v>374.36380000000003</v>
      </c>
      <c r="AE24" s="163">
        <v>-0.78579999999999472</v>
      </c>
      <c r="AF24" s="164">
        <v>-2.0946310485203627E-3</v>
      </c>
    </row>
    <row r="25" spans="1:32" s="98" customFormat="1" ht="12" customHeight="1" thickBot="1" x14ac:dyDescent="0.35">
      <c r="A25" s="150" t="s">
        <v>85</v>
      </c>
      <c r="B25" s="151" t="s">
        <v>122</v>
      </c>
      <c r="C25" s="151" t="s">
        <v>122</v>
      </c>
      <c r="D25" s="151">
        <v>327.78770000000003</v>
      </c>
      <c r="E25" s="151">
        <v>237.52700000000002</v>
      </c>
      <c r="F25" s="151">
        <v>347.47</v>
      </c>
      <c r="G25" s="151" t="s">
        <v>122</v>
      </c>
      <c r="H25" s="151">
        <v>292.57</v>
      </c>
      <c r="I25" s="151" t="s">
        <v>122</v>
      </c>
      <c r="J25" s="151" t="s">
        <v>122</v>
      </c>
      <c r="K25" s="151">
        <v>304</v>
      </c>
      <c r="L25" s="151" t="s">
        <v>122</v>
      </c>
      <c r="M25" s="151">
        <v>282.93</v>
      </c>
      <c r="N25" s="151" t="s">
        <v>122</v>
      </c>
      <c r="O25" s="151" t="s">
        <v>122</v>
      </c>
      <c r="P25" s="151">
        <v>285.39</v>
      </c>
      <c r="Q25" s="151" t="s">
        <v>124</v>
      </c>
      <c r="R25" s="151" t="s">
        <v>122</v>
      </c>
      <c r="S25" s="151" t="s">
        <v>122</v>
      </c>
      <c r="T25" s="151" t="s">
        <v>122</v>
      </c>
      <c r="U25" s="151">
        <v>350.66</v>
      </c>
      <c r="V25" s="151">
        <v>330.65690000000001</v>
      </c>
      <c r="W25" s="151">
        <v>279.40000000000003</v>
      </c>
      <c r="X25" s="151">
        <v>308.2167</v>
      </c>
      <c r="Y25" s="151">
        <v>356.51</v>
      </c>
      <c r="Z25" s="151">
        <v>338.37</v>
      </c>
      <c r="AA25" s="151" t="s">
        <v>122</v>
      </c>
      <c r="AB25" s="151">
        <v>365.7</v>
      </c>
      <c r="AC25" s="151" t="s">
        <v>122</v>
      </c>
      <c r="AD25" s="153">
        <v>326.39640000000003</v>
      </c>
      <c r="AE25" s="154">
        <v>1.9512000000000285</v>
      </c>
      <c r="AF25" s="155">
        <v>6.0139585976307511E-3</v>
      </c>
    </row>
    <row r="26" spans="1:32" s="165" customFormat="1" ht="12" customHeight="1" thickBot="1" x14ac:dyDescent="0.35">
      <c r="A26" s="160" t="s">
        <v>86</v>
      </c>
      <c r="B26" s="161" t="s">
        <v>122</v>
      </c>
      <c r="C26" s="161" t="s">
        <v>122</v>
      </c>
      <c r="D26" s="161">
        <v>327.78770000000003</v>
      </c>
      <c r="E26" s="161">
        <v>237.52700000000002</v>
      </c>
      <c r="F26" s="161">
        <v>347.47</v>
      </c>
      <c r="G26" s="161" t="s">
        <v>122</v>
      </c>
      <c r="H26" s="161">
        <v>292.57</v>
      </c>
      <c r="I26" s="161" t="s">
        <v>122</v>
      </c>
      <c r="J26" s="161" t="s">
        <v>122</v>
      </c>
      <c r="K26" s="161">
        <v>304</v>
      </c>
      <c r="L26" s="161" t="s">
        <v>122</v>
      </c>
      <c r="M26" s="161">
        <v>282.93</v>
      </c>
      <c r="N26" s="161" t="s">
        <v>122</v>
      </c>
      <c r="O26" s="161" t="s">
        <v>122</v>
      </c>
      <c r="P26" s="161">
        <v>285.39</v>
      </c>
      <c r="Q26" s="161" t="s">
        <v>124</v>
      </c>
      <c r="R26" s="161" t="s">
        <v>122</v>
      </c>
      <c r="S26" s="161" t="s">
        <v>122</v>
      </c>
      <c r="T26" s="161" t="s">
        <v>122</v>
      </c>
      <c r="U26" s="161">
        <v>350.66</v>
      </c>
      <c r="V26" s="161">
        <v>330.65690000000001</v>
      </c>
      <c r="W26" s="161">
        <v>279.40000000000003</v>
      </c>
      <c r="X26" s="161">
        <v>308.2167</v>
      </c>
      <c r="Y26" s="161">
        <v>356.51</v>
      </c>
      <c r="Z26" s="161">
        <v>338.37</v>
      </c>
      <c r="AA26" s="161" t="s">
        <v>122</v>
      </c>
      <c r="AB26" s="161">
        <v>365.7</v>
      </c>
      <c r="AC26" s="161" t="s">
        <v>122</v>
      </c>
      <c r="AD26" s="162">
        <v>326.39640000000003</v>
      </c>
      <c r="AE26" s="163">
        <v>1.9512000000000285</v>
      </c>
      <c r="AF26" s="164">
        <v>6.0139585976307511E-3</v>
      </c>
    </row>
    <row r="27" spans="1:32" s="98" customFormat="1" ht="12" customHeight="1" x14ac:dyDescent="0.3">
      <c r="A27" s="150" t="s">
        <v>87</v>
      </c>
      <c r="B27" s="151" t="s">
        <v>122</v>
      </c>
      <c r="C27" s="151" t="s">
        <v>122</v>
      </c>
      <c r="D27" s="151" t="s">
        <v>122</v>
      </c>
      <c r="E27" s="151" t="s">
        <v>122</v>
      </c>
      <c r="F27" s="151" t="s">
        <v>122</v>
      </c>
      <c r="G27" s="151" t="s">
        <v>122</v>
      </c>
      <c r="H27" s="151">
        <v>373.39</v>
      </c>
      <c r="I27" s="151" t="s">
        <v>122</v>
      </c>
      <c r="J27" s="151" t="s">
        <v>122</v>
      </c>
      <c r="K27" s="151" t="s">
        <v>122</v>
      </c>
      <c r="L27" s="151" t="s">
        <v>122</v>
      </c>
      <c r="M27" s="151">
        <v>638</v>
      </c>
      <c r="N27" s="151" t="s">
        <v>122</v>
      </c>
      <c r="O27" s="151" t="s">
        <v>122</v>
      </c>
      <c r="P27" s="151" t="s">
        <v>122</v>
      </c>
      <c r="Q27" s="151" t="s">
        <v>122</v>
      </c>
      <c r="R27" s="151" t="s">
        <v>122</v>
      </c>
      <c r="S27" s="151" t="s">
        <v>122</v>
      </c>
      <c r="T27" s="151" t="s">
        <v>122</v>
      </c>
      <c r="U27" s="151">
        <v>419.01</v>
      </c>
      <c r="V27" s="151" t="s">
        <v>122</v>
      </c>
      <c r="W27" s="151">
        <v>250</v>
      </c>
      <c r="X27" s="151" t="s">
        <v>122</v>
      </c>
      <c r="Y27" s="151" t="s">
        <v>122</v>
      </c>
      <c r="Z27" s="151" t="s">
        <v>122</v>
      </c>
      <c r="AA27" s="151" t="s">
        <v>122</v>
      </c>
      <c r="AB27" s="151" t="s">
        <v>122</v>
      </c>
      <c r="AC27" s="151">
        <v>401.32600000000002</v>
      </c>
      <c r="AD27" s="153">
        <v>403.27670000000001</v>
      </c>
      <c r="AE27" s="154">
        <v>5.2169000000000096</v>
      </c>
      <c r="AF27" s="155">
        <v>1.3105819778837274E-2</v>
      </c>
    </row>
    <row r="28" spans="1:32" s="98" customFormat="1" ht="12" customHeight="1" x14ac:dyDescent="0.3">
      <c r="A28" s="150" t="s">
        <v>88</v>
      </c>
      <c r="B28" s="152" t="s">
        <v>122</v>
      </c>
      <c r="C28" s="152" t="s">
        <v>122</v>
      </c>
      <c r="D28" s="152" t="s">
        <v>122</v>
      </c>
      <c r="E28" s="152" t="s">
        <v>122</v>
      </c>
      <c r="F28" s="152" t="s">
        <v>122</v>
      </c>
      <c r="G28" s="152" t="s">
        <v>122</v>
      </c>
      <c r="H28" s="152">
        <v>375.67</v>
      </c>
      <c r="I28" s="152" t="s">
        <v>122</v>
      </c>
      <c r="J28" s="152" t="s">
        <v>122</v>
      </c>
      <c r="K28" s="152">
        <v>408</v>
      </c>
      <c r="L28" s="152" t="s">
        <v>122</v>
      </c>
      <c r="M28" s="152" t="s">
        <v>122</v>
      </c>
      <c r="N28" s="152" t="s">
        <v>122</v>
      </c>
      <c r="O28" s="152" t="s">
        <v>122</v>
      </c>
      <c r="P28" s="152" t="s">
        <v>122</v>
      </c>
      <c r="Q28" s="152" t="s">
        <v>122</v>
      </c>
      <c r="R28" s="152" t="s">
        <v>122</v>
      </c>
      <c r="S28" s="152" t="s">
        <v>122</v>
      </c>
      <c r="T28" s="152" t="s">
        <v>122</v>
      </c>
      <c r="U28" s="152">
        <v>425.62</v>
      </c>
      <c r="V28" s="152" t="s">
        <v>122</v>
      </c>
      <c r="W28" s="152" t="s">
        <v>122</v>
      </c>
      <c r="X28" s="152" t="s">
        <v>122</v>
      </c>
      <c r="Y28" s="152" t="s">
        <v>122</v>
      </c>
      <c r="Z28" s="152" t="s">
        <v>122</v>
      </c>
      <c r="AA28" s="152" t="s">
        <v>122</v>
      </c>
      <c r="AB28" s="152" t="s">
        <v>122</v>
      </c>
      <c r="AC28" s="152">
        <v>402.81890000000004</v>
      </c>
      <c r="AD28" s="153">
        <v>397.01240000000001</v>
      </c>
      <c r="AE28" s="154">
        <v>2.3184999999999718</v>
      </c>
      <c r="AF28" s="155">
        <v>5.874172364964271E-3</v>
      </c>
    </row>
    <row r="29" spans="1:32" s="98" customFormat="1" ht="12" customHeight="1" x14ac:dyDescent="0.3">
      <c r="A29" s="150" t="s">
        <v>89</v>
      </c>
      <c r="B29" s="152" t="s">
        <v>122</v>
      </c>
      <c r="C29" s="152" t="s">
        <v>122</v>
      </c>
      <c r="D29" s="152" t="s">
        <v>122</v>
      </c>
      <c r="E29" s="152" t="s">
        <v>122</v>
      </c>
      <c r="F29" s="152" t="s">
        <v>122</v>
      </c>
      <c r="G29" s="152" t="s">
        <v>122</v>
      </c>
      <c r="H29" s="152">
        <v>374.4</v>
      </c>
      <c r="I29" s="152" t="s">
        <v>122</v>
      </c>
      <c r="J29" s="152" t="s">
        <v>122</v>
      </c>
      <c r="K29" s="152" t="s">
        <v>122</v>
      </c>
      <c r="L29" s="152" t="s">
        <v>122</v>
      </c>
      <c r="M29" s="152" t="s">
        <v>122</v>
      </c>
      <c r="N29" s="152" t="s">
        <v>122</v>
      </c>
      <c r="O29" s="152" t="s">
        <v>122</v>
      </c>
      <c r="P29" s="152" t="s">
        <v>122</v>
      </c>
      <c r="Q29" s="152" t="s">
        <v>122</v>
      </c>
      <c r="R29" s="152" t="s">
        <v>122</v>
      </c>
      <c r="S29" s="152" t="s">
        <v>122</v>
      </c>
      <c r="T29" s="152" t="s">
        <v>122</v>
      </c>
      <c r="U29" s="152">
        <v>446.59</v>
      </c>
      <c r="V29" s="152" t="s">
        <v>122</v>
      </c>
      <c r="W29" s="152" t="s">
        <v>122</v>
      </c>
      <c r="X29" s="152" t="s">
        <v>122</v>
      </c>
      <c r="Y29" s="152" t="s">
        <v>122</v>
      </c>
      <c r="Z29" s="152" t="s">
        <v>122</v>
      </c>
      <c r="AA29" s="152" t="s">
        <v>122</v>
      </c>
      <c r="AB29" s="152">
        <v>384.72149999999999</v>
      </c>
      <c r="AC29" s="152">
        <v>400.49870000000004</v>
      </c>
      <c r="AD29" s="153">
        <v>397.97550000000001</v>
      </c>
      <c r="AE29" s="154">
        <v>3.6080000000000041</v>
      </c>
      <c r="AF29" s="155">
        <v>9.1488269190539376E-3</v>
      </c>
    </row>
    <row r="30" spans="1:32" s="98" customFormat="1" ht="12" customHeight="1" x14ac:dyDescent="0.3">
      <c r="A30" s="150" t="s">
        <v>90</v>
      </c>
      <c r="B30" s="156" t="s">
        <v>122</v>
      </c>
      <c r="C30" s="156" t="s">
        <v>122</v>
      </c>
      <c r="D30" s="156" t="s">
        <v>122</v>
      </c>
      <c r="E30" s="156">
        <v>323.13319999999999</v>
      </c>
      <c r="F30" s="156">
        <v>391.7</v>
      </c>
      <c r="G30" s="156" t="s">
        <v>122</v>
      </c>
      <c r="H30" s="156">
        <v>367.6</v>
      </c>
      <c r="I30" s="156" t="s">
        <v>122</v>
      </c>
      <c r="J30" s="156" t="s">
        <v>122</v>
      </c>
      <c r="K30" s="156">
        <v>360</v>
      </c>
      <c r="L30" s="156" t="s">
        <v>122</v>
      </c>
      <c r="M30" s="156" t="s">
        <v>122</v>
      </c>
      <c r="N30" s="156" t="s">
        <v>122</v>
      </c>
      <c r="O30" s="156" t="s">
        <v>122</v>
      </c>
      <c r="P30" s="156" t="s">
        <v>122</v>
      </c>
      <c r="Q30" s="156" t="s">
        <v>122</v>
      </c>
      <c r="R30" s="156" t="s">
        <v>122</v>
      </c>
      <c r="S30" s="156" t="s">
        <v>122</v>
      </c>
      <c r="T30" s="156" t="s">
        <v>122</v>
      </c>
      <c r="U30" s="156">
        <v>399.61</v>
      </c>
      <c r="V30" s="156" t="s">
        <v>122</v>
      </c>
      <c r="W30" s="156" t="s">
        <v>122</v>
      </c>
      <c r="X30" s="156" t="s">
        <v>122</v>
      </c>
      <c r="Y30" s="156" t="s">
        <v>122</v>
      </c>
      <c r="Z30" s="156" t="s">
        <v>122</v>
      </c>
      <c r="AA30" s="156" t="s">
        <v>122</v>
      </c>
      <c r="AB30" s="156">
        <v>416.5215</v>
      </c>
      <c r="AC30" s="156">
        <v>400.2081</v>
      </c>
      <c r="AD30" s="157">
        <v>384.18209999999999</v>
      </c>
      <c r="AE30" s="158">
        <v>2.9390999999999963</v>
      </c>
      <c r="AF30" s="159">
        <v>7.709256301099289E-3</v>
      </c>
    </row>
    <row r="31" spans="1:32" s="98" customFormat="1" ht="12" customHeight="1" x14ac:dyDescent="0.3">
      <c r="A31" s="150" t="s">
        <v>91</v>
      </c>
      <c r="B31" s="152" t="s">
        <v>122</v>
      </c>
      <c r="C31" s="152" t="s">
        <v>122</v>
      </c>
      <c r="D31" s="152" t="s">
        <v>122</v>
      </c>
      <c r="E31" s="152" t="s">
        <v>122</v>
      </c>
      <c r="F31" s="152" t="s">
        <v>122</v>
      </c>
      <c r="G31" s="152" t="s">
        <v>122</v>
      </c>
      <c r="H31" s="152">
        <v>368.72</v>
      </c>
      <c r="I31" s="152" t="s">
        <v>122</v>
      </c>
      <c r="J31" s="152" t="s">
        <v>122</v>
      </c>
      <c r="K31" s="152" t="s">
        <v>122</v>
      </c>
      <c r="L31" s="152" t="s">
        <v>122</v>
      </c>
      <c r="M31" s="152" t="s">
        <v>122</v>
      </c>
      <c r="N31" s="152" t="s">
        <v>122</v>
      </c>
      <c r="O31" s="152" t="s">
        <v>122</v>
      </c>
      <c r="P31" s="152" t="s">
        <v>122</v>
      </c>
      <c r="Q31" s="152" t="s">
        <v>122</v>
      </c>
      <c r="R31" s="152" t="s">
        <v>122</v>
      </c>
      <c r="S31" s="152" t="s">
        <v>122</v>
      </c>
      <c r="T31" s="152" t="s">
        <v>122</v>
      </c>
      <c r="U31" s="152">
        <v>417</v>
      </c>
      <c r="V31" s="152" t="s">
        <v>122</v>
      </c>
      <c r="W31" s="152" t="s">
        <v>122</v>
      </c>
      <c r="X31" s="152" t="s">
        <v>122</v>
      </c>
      <c r="Y31" s="152" t="s">
        <v>122</v>
      </c>
      <c r="Z31" s="152" t="s">
        <v>122</v>
      </c>
      <c r="AA31" s="152" t="s">
        <v>122</v>
      </c>
      <c r="AB31" s="152">
        <v>419.15530000000001</v>
      </c>
      <c r="AC31" s="152">
        <v>402.99400000000003</v>
      </c>
      <c r="AD31" s="153">
        <v>395.2423</v>
      </c>
      <c r="AE31" s="154">
        <v>3.7580999999999563</v>
      </c>
      <c r="AF31" s="155">
        <v>9.5996211341350581E-3</v>
      </c>
    </row>
    <row r="32" spans="1:32" s="98" customFormat="1" ht="12" customHeight="1" x14ac:dyDescent="0.3">
      <c r="A32" s="150" t="s">
        <v>92</v>
      </c>
      <c r="B32" s="151" t="s">
        <v>122</v>
      </c>
      <c r="C32" s="151" t="s">
        <v>122</v>
      </c>
      <c r="D32" s="151" t="s">
        <v>124</v>
      </c>
      <c r="E32" s="151">
        <v>374.84520000000003</v>
      </c>
      <c r="F32" s="151">
        <v>311.01</v>
      </c>
      <c r="G32" s="151" t="s">
        <v>124</v>
      </c>
      <c r="H32" s="151">
        <v>351.76</v>
      </c>
      <c r="I32" s="151" t="s">
        <v>122</v>
      </c>
      <c r="J32" s="151" t="s">
        <v>122</v>
      </c>
      <c r="K32" s="151">
        <v>318</v>
      </c>
      <c r="L32" s="151" t="s">
        <v>122</v>
      </c>
      <c r="M32" s="151" t="s">
        <v>122</v>
      </c>
      <c r="N32" s="151" t="s">
        <v>122</v>
      </c>
      <c r="O32" s="151" t="s">
        <v>122</v>
      </c>
      <c r="P32" s="151" t="s">
        <v>122</v>
      </c>
      <c r="Q32" s="151" t="s">
        <v>122</v>
      </c>
      <c r="R32" s="151" t="s">
        <v>122</v>
      </c>
      <c r="S32" s="151" t="s">
        <v>122</v>
      </c>
      <c r="T32" s="151" t="s">
        <v>122</v>
      </c>
      <c r="U32" s="151">
        <v>355.84</v>
      </c>
      <c r="V32" s="151" t="s">
        <v>122</v>
      </c>
      <c r="W32" s="151" t="s">
        <v>122</v>
      </c>
      <c r="X32" s="151">
        <v>247.26070000000001</v>
      </c>
      <c r="Y32" s="151" t="s">
        <v>122</v>
      </c>
      <c r="Z32" s="151">
        <v>299.95999999999998</v>
      </c>
      <c r="AA32" s="151" t="s">
        <v>122</v>
      </c>
      <c r="AB32" s="151">
        <v>386.96510000000001</v>
      </c>
      <c r="AC32" s="151">
        <v>376.75360000000001</v>
      </c>
      <c r="AD32" s="153">
        <v>357.03700000000003</v>
      </c>
      <c r="AE32" s="154">
        <v>1.4196000000000026</v>
      </c>
      <c r="AF32" s="155">
        <v>3.9919306535619531E-3</v>
      </c>
    </row>
    <row r="33" spans="1:32" s="98" customFormat="1" ht="12" customHeight="1" thickBot="1" x14ac:dyDescent="0.35">
      <c r="A33" s="150" t="s">
        <v>93</v>
      </c>
      <c r="B33" s="152" t="s">
        <v>122</v>
      </c>
      <c r="C33" s="152" t="s">
        <v>122</v>
      </c>
      <c r="D33" s="152" t="s">
        <v>122</v>
      </c>
      <c r="E33" s="152">
        <v>347.11360000000002</v>
      </c>
      <c r="F33" s="152" t="s">
        <v>122</v>
      </c>
      <c r="G33" s="152" t="s">
        <v>122</v>
      </c>
      <c r="H33" s="152">
        <v>354.63</v>
      </c>
      <c r="I33" s="152" t="s">
        <v>122</v>
      </c>
      <c r="J33" s="152" t="s">
        <v>122</v>
      </c>
      <c r="K33" s="152" t="s">
        <v>122</v>
      </c>
      <c r="L33" s="152" t="s">
        <v>122</v>
      </c>
      <c r="M33" s="152" t="s">
        <v>122</v>
      </c>
      <c r="N33" s="152" t="s">
        <v>122</v>
      </c>
      <c r="O33" s="152" t="s">
        <v>122</v>
      </c>
      <c r="P33" s="152" t="s">
        <v>122</v>
      </c>
      <c r="Q33" s="152" t="s">
        <v>122</v>
      </c>
      <c r="R33" s="152" t="s">
        <v>122</v>
      </c>
      <c r="S33" s="152" t="s">
        <v>122</v>
      </c>
      <c r="T33" s="152" t="s">
        <v>122</v>
      </c>
      <c r="U33" s="152" t="s">
        <v>122</v>
      </c>
      <c r="V33" s="152" t="s">
        <v>122</v>
      </c>
      <c r="W33" s="152" t="s">
        <v>122</v>
      </c>
      <c r="X33" s="152" t="s">
        <v>122</v>
      </c>
      <c r="Y33" s="152" t="s">
        <v>122</v>
      </c>
      <c r="Z33" s="152" t="s">
        <v>122</v>
      </c>
      <c r="AA33" s="152" t="s">
        <v>122</v>
      </c>
      <c r="AB33" s="152">
        <v>395.84180000000003</v>
      </c>
      <c r="AC33" s="152">
        <v>385.17320000000001</v>
      </c>
      <c r="AD33" s="153">
        <v>375.37430000000001</v>
      </c>
      <c r="AE33" s="154">
        <v>5.2928999999999746</v>
      </c>
      <c r="AF33" s="155">
        <v>1.4301988697621589E-2</v>
      </c>
    </row>
    <row r="34" spans="1:32" s="165" customFormat="1" ht="12" customHeight="1" thickBot="1" x14ac:dyDescent="0.35">
      <c r="A34" s="160" t="s">
        <v>94</v>
      </c>
      <c r="B34" s="161" t="s">
        <v>122</v>
      </c>
      <c r="C34" s="161" t="s">
        <v>122</v>
      </c>
      <c r="D34" s="161" t="s">
        <v>124</v>
      </c>
      <c r="E34" s="161">
        <v>359.51429999999999</v>
      </c>
      <c r="F34" s="161">
        <v>344.1576</v>
      </c>
      <c r="G34" s="161" t="s">
        <v>124</v>
      </c>
      <c r="H34" s="161">
        <v>361.50370000000004</v>
      </c>
      <c r="I34" s="161" t="s">
        <v>122</v>
      </c>
      <c r="J34" s="161" t="s">
        <v>122</v>
      </c>
      <c r="K34" s="161">
        <v>340.60110000000003</v>
      </c>
      <c r="L34" s="161" t="s">
        <v>122</v>
      </c>
      <c r="M34" s="161">
        <v>638</v>
      </c>
      <c r="N34" s="161" t="s">
        <v>122</v>
      </c>
      <c r="O34" s="161" t="s">
        <v>122</v>
      </c>
      <c r="P34" s="161" t="s">
        <v>122</v>
      </c>
      <c r="Q34" s="161" t="s">
        <v>122</v>
      </c>
      <c r="R34" s="161" t="s">
        <v>122</v>
      </c>
      <c r="S34" s="161" t="s">
        <v>122</v>
      </c>
      <c r="T34" s="161" t="s">
        <v>122</v>
      </c>
      <c r="U34" s="161">
        <v>411.05860000000001</v>
      </c>
      <c r="V34" s="161" t="s">
        <v>122</v>
      </c>
      <c r="W34" s="161">
        <v>250</v>
      </c>
      <c r="X34" s="161">
        <v>247.26070000000001</v>
      </c>
      <c r="Y34" s="161" t="s">
        <v>122</v>
      </c>
      <c r="Z34" s="161">
        <v>299.95999999999998</v>
      </c>
      <c r="AA34" s="161" t="s">
        <v>122</v>
      </c>
      <c r="AB34" s="161">
        <v>393.14109999999999</v>
      </c>
      <c r="AC34" s="161">
        <v>394.44870000000003</v>
      </c>
      <c r="AD34" s="162">
        <v>380.38060000000002</v>
      </c>
      <c r="AE34" s="163">
        <v>3.0887000000000171</v>
      </c>
      <c r="AF34" s="164">
        <v>8.1864996306573699E-3</v>
      </c>
    </row>
    <row r="35" spans="1:32" s="98" customFormat="1" ht="12" customHeight="1" x14ac:dyDescent="0.3">
      <c r="A35" s="150" t="s">
        <v>95</v>
      </c>
      <c r="B35" s="151">
        <v>315.18</v>
      </c>
      <c r="C35" s="151" t="s">
        <v>122</v>
      </c>
      <c r="D35" s="151" t="s">
        <v>122</v>
      </c>
      <c r="E35" s="151" t="s">
        <v>122</v>
      </c>
      <c r="F35" s="151" t="s">
        <v>122</v>
      </c>
      <c r="G35" s="151" t="s">
        <v>122</v>
      </c>
      <c r="H35" s="151" t="s">
        <v>122</v>
      </c>
      <c r="I35" s="151" t="s">
        <v>122</v>
      </c>
      <c r="J35" s="151" t="s">
        <v>122</v>
      </c>
      <c r="K35" s="151">
        <v>364</v>
      </c>
      <c r="L35" s="151" t="s">
        <v>122</v>
      </c>
      <c r="M35" s="151">
        <v>315.11</v>
      </c>
      <c r="N35" s="151" t="s">
        <v>122</v>
      </c>
      <c r="O35" s="151" t="s">
        <v>122</v>
      </c>
      <c r="P35" s="151" t="s">
        <v>122</v>
      </c>
      <c r="Q35" s="151" t="s">
        <v>122</v>
      </c>
      <c r="R35" s="151" t="s">
        <v>122</v>
      </c>
      <c r="S35" s="151" t="s">
        <v>122</v>
      </c>
      <c r="T35" s="151" t="s">
        <v>122</v>
      </c>
      <c r="U35" s="151" t="s">
        <v>122</v>
      </c>
      <c r="V35" s="151" t="s">
        <v>122</v>
      </c>
      <c r="W35" s="151" t="s">
        <v>122</v>
      </c>
      <c r="X35" s="151" t="s">
        <v>122</v>
      </c>
      <c r="Y35" s="151" t="s">
        <v>122</v>
      </c>
      <c r="Z35" s="151" t="s">
        <v>122</v>
      </c>
      <c r="AA35" s="151" t="s">
        <v>122</v>
      </c>
      <c r="AB35" s="151" t="s">
        <v>122</v>
      </c>
      <c r="AC35" s="151" t="s">
        <v>122</v>
      </c>
      <c r="AD35" s="153">
        <v>351.95940000000002</v>
      </c>
      <c r="AE35" s="154">
        <v>2.9173999999999864</v>
      </c>
      <c r="AF35" s="155">
        <v>8.3583064502265811E-3</v>
      </c>
    </row>
    <row r="36" spans="1:32" s="98" customFormat="1" ht="12" customHeight="1" x14ac:dyDescent="0.3">
      <c r="A36" s="150" t="s">
        <v>96</v>
      </c>
      <c r="B36" s="152">
        <v>303.17</v>
      </c>
      <c r="C36" s="152" t="s">
        <v>122</v>
      </c>
      <c r="D36" s="152">
        <v>262.83240000000001</v>
      </c>
      <c r="E36" s="152">
        <v>304.51150000000001</v>
      </c>
      <c r="F36" s="152">
        <v>296.2</v>
      </c>
      <c r="G36" s="152" t="s">
        <v>124</v>
      </c>
      <c r="H36" s="152">
        <v>293.02</v>
      </c>
      <c r="I36" s="152" t="s">
        <v>122</v>
      </c>
      <c r="J36" s="152">
        <v>274.79000000000002</v>
      </c>
      <c r="K36" s="152">
        <v>374</v>
      </c>
      <c r="L36" s="152">
        <v>236.7698</v>
      </c>
      <c r="M36" s="152">
        <v>295.66000000000003</v>
      </c>
      <c r="N36" s="152" t="s">
        <v>122</v>
      </c>
      <c r="O36" s="152">
        <v>252.9</v>
      </c>
      <c r="P36" s="152">
        <v>250.22</v>
      </c>
      <c r="Q36" s="152" t="s">
        <v>124</v>
      </c>
      <c r="R36" s="152">
        <v>231.51770000000002</v>
      </c>
      <c r="S36" s="152" t="s">
        <v>122</v>
      </c>
      <c r="T36" s="152">
        <v>243</v>
      </c>
      <c r="U36" s="152">
        <v>272.49</v>
      </c>
      <c r="V36" s="152">
        <v>281.95550000000003</v>
      </c>
      <c r="W36" s="152">
        <v>250.1</v>
      </c>
      <c r="X36" s="152">
        <v>235.46380000000002</v>
      </c>
      <c r="Y36" s="152">
        <v>238.26</v>
      </c>
      <c r="Z36" s="152">
        <v>267.29000000000002</v>
      </c>
      <c r="AA36" s="152" t="s">
        <v>122</v>
      </c>
      <c r="AB36" s="152">
        <v>373.11350000000004</v>
      </c>
      <c r="AC36" s="152">
        <v>290.78230000000002</v>
      </c>
      <c r="AD36" s="153">
        <v>337.21350000000001</v>
      </c>
      <c r="AE36" s="154">
        <v>1.0346999999999866</v>
      </c>
      <c r="AF36" s="155">
        <v>3.0778264423574199E-3</v>
      </c>
    </row>
    <row r="37" spans="1:32" s="98" customFormat="1" ht="12" customHeight="1" x14ac:dyDescent="0.3">
      <c r="A37" s="150" t="s">
        <v>97</v>
      </c>
      <c r="B37" s="152" t="s">
        <v>122</v>
      </c>
      <c r="C37" s="152" t="s">
        <v>122</v>
      </c>
      <c r="D37" s="152">
        <v>266</v>
      </c>
      <c r="E37" s="152">
        <v>299.55459999999999</v>
      </c>
      <c r="F37" s="152">
        <v>296.93</v>
      </c>
      <c r="G37" s="152" t="s">
        <v>124</v>
      </c>
      <c r="H37" s="152">
        <v>293.53000000000003</v>
      </c>
      <c r="I37" s="152" t="s">
        <v>122</v>
      </c>
      <c r="J37" s="152">
        <v>314.09000000000003</v>
      </c>
      <c r="K37" s="152">
        <v>358</v>
      </c>
      <c r="L37" s="152">
        <v>251.30710000000002</v>
      </c>
      <c r="M37" s="152">
        <v>296.07</v>
      </c>
      <c r="N37" s="152" t="s">
        <v>122</v>
      </c>
      <c r="O37" s="152">
        <v>272.45999999999998</v>
      </c>
      <c r="P37" s="152">
        <v>265.97000000000003</v>
      </c>
      <c r="Q37" s="152" t="s">
        <v>122</v>
      </c>
      <c r="R37" s="152">
        <v>252.8998</v>
      </c>
      <c r="S37" s="152" t="s">
        <v>122</v>
      </c>
      <c r="T37" s="152">
        <v>259</v>
      </c>
      <c r="U37" s="152">
        <v>273.22000000000003</v>
      </c>
      <c r="V37" s="152">
        <v>283.12060000000002</v>
      </c>
      <c r="W37" s="152">
        <v>239</v>
      </c>
      <c r="X37" s="152">
        <v>235.8349</v>
      </c>
      <c r="Y37" s="152">
        <v>240.04</v>
      </c>
      <c r="Z37" s="152" t="s">
        <v>124</v>
      </c>
      <c r="AA37" s="152" t="s">
        <v>122</v>
      </c>
      <c r="AB37" s="152">
        <v>362.48099999999999</v>
      </c>
      <c r="AC37" s="152">
        <v>285.88870000000003</v>
      </c>
      <c r="AD37" s="153">
        <v>297.48410000000001</v>
      </c>
      <c r="AE37" s="154">
        <v>1.5219999999999914</v>
      </c>
      <c r="AF37" s="155">
        <v>5.1425503468180258E-3</v>
      </c>
    </row>
    <row r="38" spans="1:32" s="98" customFormat="1" ht="12" customHeight="1" x14ac:dyDescent="0.3">
      <c r="A38" s="150" t="s">
        <v>98</v>
      </c>
      <c r="B38" s="152">
        <v>277.55</v>
      </c>
      <c r="C38" s="152">
        <v>230.0849</v>
      </c>
      <c r="D38" s="152">
        <v>229.70950000000002</v>
      </c>
      <c r="E38" s="152">
        <v>258.82810000000001</v>
      </c>
      <c r="F38" s="152">
        <v>264.45999999999998</v>
      </c>
      <c r="G38" s="152">
        <v>244.29</v>
      </c>
      <c r="H38" s="152">
        <v>263.33</v>
      </c>
      <c r="I38" s="152">
        <v>203.59</v>
      </c>
      <c r="J38" s="152">
        <v>227.15</v>
      </c>
      <c r="K38" s="152">
        <v>314</v>
      </c>
      <c r="L38" s="152" t="s">
        <v>122</v>
      </c>
      <c r="M38" s="152">
        <v>250.33</v>
      </c>
      <c r="N38" s="152" t="s">
        <v>122</v>
      </c>
      <c r="O38" s="152">
        <v>220.38</v>
      </c>
      <c r="P38" s="152">
        <v>248.72</v>
      </c>
      <c r="Q38" s="152" t="s">
        <v>124</v>
      </c>
      <c r="R38" s="152">
        <v>203.98480000000001</v>
      </c>
      <c r="S38" s="152">
        <v>232.06</v>
      </c>
      <c r="T38" s="152">
        <v>271</v>
      </c>
      <c r="U38" s="152">
        <v>240.37</v>
      </c>
      <c r="V38" s="152">
        <v>259.35250000000002</v>
      </c>
      <c r="W38" s="152">
        <v>213.5</v>
      </c>
      <c r="X38" s="152">
        <v>234.00460000000001</v>
      </c>
      <c r="Y38" s="152">
        <v>204.19</v>
      </c>
      <c r="Z38" s="152">
        <v>169.68</v>
      </c>
      <c r="AA38" s="152">
        <v>262.69</v>
      </c>
      <c r="AB38" s="152">
        <v>346.0933</v>
      </c>
      <c r="AC38" s="152">
        <v>251.34150000000002</v>
      </c>
      <c r="AD38" s="153">
        <v>257.82960000000003</v>
      </c>
      <c r="AE38" s="154">
        <v>1.4879999999999995</v>
      </c>
      <c r="AF38" s="155">
        <v>5.8047542810062795E-3</v>
      </c>
    </row>
    <row r="39" spans="1:32" s="98" customFormat="1" ht="12" customHeight="1" x14ac:dyDescent="0.3">
      <c r="A39" s="150" t="s">
        <v>99</v>
      </c>
      <c r="B39" s="156">
        <v>273.43</v>
      </c>
      <c r="C39" s="156">
        <v>164.91460000000001</v>
      </c>
      <c r="D39" s="156">
        <v>237.72630000000001</v>
      </c>
      <c r="E39" s="156">
        <v>285.88980000000004</v>
      </c>
      <c r="F39" s="156">
        <v>269.67</v>
      </c>
      <c r="G39" s="156">
        <v>249.46</v>
      </c>
      <c r="H39" s="156">
        <v>269.03000000000003</v>
      </c>
      <c r="I39" s="156">
        <v>204.2</v>
      </c>
      <c r="J39" s="156">
        <v>240.68</v>
      </c>
      <c r="K39" s="156">
        <v>307</v>
      </c>
      <c r="L39" s="156">
        <v>203.5224</v>
      </c>
      <c r="M39" s="156">
        <v>263.14</v>
      </c>
      <c r="N39" s="156" t="s">
        <v>122</v>
      </c>
      <c r="O39" s="156">
        <v>235.12</v>
      </c>
      <c r="P39" s="156">
        <v>260.29000000000002</v>
      </c>
      <c r="Q39" s="156" t="s">
        <v>124</v>
      </c>
      <c r="R39" s="156">
        <v>204.90730000000002</v>
      </c>
      <c r="S39" s="156">
        <v>241.29</v>
      </c>
      <c r="T39" s="156">
        <v>294</v>
      </c>
      <c r="U39" s="156">
        <v>248.64</v>
      </c>
      <c r="V39" s="156">
        <v>269.37240000000003</v>
      </c>
      <c r="W39" s="156">
        <v>215.6</v>
      </c>
      <c r="X39" s="156">
        <v>230.17540000000002</v>
      </c>
      <c r="Y39" s="156">
        <v>211.1</v>
      </c>
      <c r="Z39" s="156">
        <v>187.32</v>
      </c>
      <c r="AA39" s="156">
        <v>257.67</v>
      </c>
      <c r="AB39" s="156">
        <v>368.82150000000001</v>
      </c>
      <c r="AC39" s="156">
        <v>263.7389</v>
      </c>
      <c r="AD39" s="157">
        <v>277.71620000000001</v>
      </c>
      <c r="AE39" s="158">
        <v>1.7373999999999796</v>
      </c>
      <c r="AF39" s="159">
        <v>6.2954110967943172E-3</v>
      </c>
    </row>
    <row r="40" spans="1:32" s="98" customFormat="1" ht="12" customHeight="1" x14ac:dyDescent="0.3">
      <c r="A40" s="150" t="s">
        <v>100</v>
      </c>
      <c r="B40" s="151">
        <v>271.60000000000002</v>
      </c>
      <c r="C40" s="151">
        <v>229.5634</v>
      </c>
      <c r="D40" s="151">
        <v>246.095</v>
      </c>
      <c r="E40" s="151">
        <v>289.37299999999999</v>
      </c>
      <c r="F40" s="151">
        <v>276.51</v>
      </c>
      <c r="G40" s="151">
        <v>251.38</v>
      </c>
      <c r="H40" s="151">
        <v>269.74</v>
      </c>
      <c r="I40" s="151" t="s">
        <v>122</v>
      </c>
      <c r="J40" s="151">
        <v>280.7</v>
      </c>
      <c r="K40" s="151">
        <v>293</v>
      </c>
      <c r="L40" s="151" t="s">
        <v>122</v>
      </c>
      <c r="M40" s="151">
        <v>265.29000000000002</v>
      </c>
      <c r="N40" s="151" t="s">
        <v>122</v>
      </c>
      <c r="O40" s="151">
        <v>230.04</v>
      </c>
      <c r="P40" s="151">
        <v>258.11</v>
      </c>
      <c r="Q40" s="151" t="s">
        <v>122</v>
      </c>
      <c r="R40" s="151">
        <v>248.227</v>
      </c>
      <c r="S40" s="151" t="s">
        <v>122</v>
      </c>
      <c r="T40" s="151">
        <v>306</v>
      </c>
      <c r="U40" s="151">
        <v>254.89</v>
      </c>
      <c r="V40" s="151">
        <v>271.00350000000003</v>
      </c>
      <c r="W40" s="151">
        <v>225.1</v>
      </c>
      <c r="X40" s="151">
        <v>234.67020000000002</v>
      </c>
      <c r="Y40" s="151">
        <v>215.02</v>
      </c>
      <c r="Z40" s="151">
        <v>201.08</v>
      </c>
      <c r="AA40" s="151">
        <v>243.38</v>
      </c>
      <c r="AB40" s="151">
        <v>365.79760000000005</v>
      </c>
      <c r="AC40" s="151">
        <v>263.39070000000004</v>
      </c>
      <c r="AD40" s="153">
        <v>277.05290000000002</v>
      </c>
      <c r="AE40" s="154">
        <v>0.47930000000002337</v>
      </c>
      <c r="AF40" s="155">
        <v>1.7329925922070053E-3</v>
      </c>
    </row>
    <row r="41" spans="1:32" s="98" customFormat="1" ht="12" customHeight="1" x14ac:dyDescent="0.3">
      <c r="A41" s="150" t="s">
        <v>101</v>
      </c>
      <c r="B41" s="151">
        <v>230.4</v>
      </c>
      <c r="C41" s="151">
        <v>227.2011</v>
      </c>
      <c r="D41" s="151">
        <v>193.30170000000001</v>
      </c>
      <c r="E41" s="151">
        <v>226.1396</v>
      </c>
      <c r="F41" s="151">
        <v>215.44</v>
      </c>
      <c r="G41" s="151">
        <v>218.62</v>
      </c>
      <c r="H41" s="151">
        <v>237.8</v>
      </c>
      <c r="I41" s="151" t="s">
        <v>122</v>
      </c>
      <c r="J41" s="151">
        <v>190.67</v>
      </c>
      <c r="K41" s="151">
        <v>244</v>
      </c>
      <c r="L41" s="151">
        <v>146.85380000000001</v>
      </c>
      <c r="M41" s="151">
        <v>215.29</v>
      </c>
      <c r="N41" s="151">
        <v>162</v>
      </c>
      <c r="O41" s="151">
        <v>207.11</v>
      </c>
      <c r="P41" s="151">
        <v>208.39</v>
      </c>
      <c r="Q41" s="151" t="s">
        <v>124</v>
      </c>
      <c r="R41" s="151">
        <v>176.3467</v>
      </c>
      <c r="S41" s="151" t="s">
        <v>122</v>
      </c>
      <c r="T41" s="151">
        <v>242</v>
      </c>
      <c r="U41" s="151">
        <v>207.66</v>
      </c>
      <c r="V41" s="151">
        <v>228.59370000000001</v>
      </c>
      <c r="W41" s="151">
        <v>198.1</v>
      </c>
      <c r="X41" s="151">
        <v>226.94990000000001</v>
      </c>
      <c r="Y41" s="151">
        <v>157.72999999999999</v>
      </c>
      <c r="Z41" s="151">
        <v>141.16</v>
      </c>
      <c r="AA41" s="151">
        <v>238.86</v>
      </c>
      <c r="AB41" s="151">
        <v>318.0976</v>
      </c>
      <c r="AC41" s="151">
        <v>212.59690000000001</v>
      </c>
      <c r="AD41" s="153">
        <v>224.48610000000002</v>
      </c>
      <c r="AE41" s="154">
        <v>-0.261099999999999</v>
      </c>
      <c r="AF41" s="155">
        <v>-1.1617497348131544E-3</v>
      </c>
    </row>
    <row r="42" spans="1:32" s="98" customFormat="1" ht="12" customHeight="1" thickBot="1" x14ac:dyDescent="0.35">
      <c r="A42" s="150" t="s">
        <v>102</v>
      </c>
      <c r="B42" s="152">
        <v>223.73</v>
      </c>
      <c r="C42" s="152">
        <v>227.96810000000002</v>
      </c>
      <c r="D42" s="152">
        <v>184.97210000000001</v>
      </c>
      <c r="E42" s="152">
        <v>261.50749999999999</v>
      </c>
      <c r="F42" s="152">
        <v>226.11</v>
      </c>
      <c r="G42" s="152">
        <v>230.01</v>
      </c>
      <c r="H42" s="152">
        <v>256.42</v>
      </c>
      <c r="I42" s="152">
        <v>162.39000000000001</v>
      </c>
      <c r="J42" s="152">
        <v>231</v>
      </c>
      <c r="K42" s="152">
        <v>269</v>
      </c>
      <c r="L42" s="152" t="s">
        <v>122</v>
      </c>
      <c r="M42" s="152">
        <v>238.54</v>
      </c>
      <c r="N42" s="152">
        <v>160</v>
      </c>
      <c r="O42" s="152">
        <v>209.66</v>
      </c>
      <c r="P42" s="152">
        <v>206.4</v>
      </c>
      <c r="Q42" s="152" t="s">
        <v>122</v>
      </c>
      <c r="R42" s="152">
        <v>188.10160000000002</v>
      </c>
      <c r="S42" s="152" t="s">
        <v>122</v>
      </c>
      <c r="T42" s="152">
        <v>265</v>
      </c>
      <c r="U42" s="152">
        <v>217.92</v>
      </c>
      <c r="V42" s="152">
        <v>250.49770000000001</v>
      </c>
      <c r="W42" s="152">
        <v>198.1</v>
      </c>
      <c r="X42" s="152">
        <v>241.7612</v>
      </c>
      <c r="Y42" s="152">
        <v>178.89</v>
      </c>
      <c r="Z42" s="152">
        <v>167.77</v>
      </c>
      <c r="AA42" s="152">
        <v>241.61</v>
      </c>
      <c r="AB42" s="152">
        <v>355.26260000000002</v>
      </c>
      <c r="AC42" s="152">
        <v>235.22130000000001</v>
      </c>
      <c r="AD42" s="153">
        <v>257.47669999999999</v>
      </c>
      <c r="AE42" s="154">
        <v>0.92570000000000618</v>
      </c>
      <c r="AF42" s="155">
        <v>3.6082494318868618E-3</v>
      </c>
    </row>
    <row r="43" spans="1:32" s="165" customFormat="1" ht="12" customHeight="1" thickBot="1" x14ac:dyDescent="0.35">
      <c r="A43" s="160" t="s">
        <v>103</v>
      </c>
      <c r="B43" s="161">
        <v>258.51150000000001</v>
      </c>
      <c r="C43" s="161">
        <v>217.33510000000001</v>
      </c>
      <c r="D43" s="161">
        <v>225.27980000000002</v>
      </c>
      <c r="E43" s="161">
        <v>258.21940000000001</v>
      </c>
      <c r="F43" s="161">
        <v>262.27629999999999</v>
      </c>
      <c r="G43" s="161">
        <v>232.50980000000001</v>
      </c>
      <c r="H43" s="161">
        <v>264.8141</v>
      </c>
      <c r="I43" s="161">
        <v>197.52850000000001</v>
      </c>
      <c r="J43" s="161">
        <v>233.16390000000001</v>
      </c>
      <c r="K43" s="161">
        <v>310.19909999999999</v>
      </c>
      <c r="L43" s="161">
        <v>211.7732</v>
      </c>
      <c r="M43" s="161">
        <v>237.13140000000001</v>
      </c>
      <c r="N43" s="161">
        <v>161.35570000000001</v>
      </c>
      <c r="O43" s="161">
        <v>223.9648</v>
      </c>
      <c r="P43" s="161">
        <v>236.16540000000001</v>
      </c>
      <c r="Q43" s="161" t="s">
        <v>124</v>
      </c>
      <c r="R43" s="161">
        <v>198.9143</v>
      </c>
      <c r="S43" s="161">
        <v>236.2722</v>
      </c>
      <c r="T43" s="161">
        <v>276.9144</v>
      </c>
      <c r="U43" s="161">
        <v>249.3494</v>
      </c>
      <c r="V43" s="161">
        <v>260.67760000000004</v>
      </c>
      <c r="W43" s="161">
        <v>209.75360000000001</v>
      </c>
      <c r="X43" s="161">
        <v>231.8664</v>
      </c>
      <c r="Y43" s="161">
        <v>206.994</v>
      </c>
      <c r="Z43" s="161" t="s">
        <v>124</v>
      </c>
      <c r="AA43" s="161">
        <v>245.61630000000002</v>
      </c>
      <c r="AB43" s="161">
        <v>353.9119</v>
      </c>
      <c r="AC43" s="161">
        <v>252.54670000000002</v>
      </c>
      <c r="AD43" s="162">
        <v>275.57120000000003</v>
      </c>
      <c r="AE43" s="163">
        <v>1.0201000000000136</v>
      </c>
      <c r="AF43" s="164">
        <v>3.7155196245799542E-3</v>
      </c>
    </row>
    <row r="44" spans="1:32" s="98" customFormat="1" ht="12" customHeight="1" x14ac:dyDescent="0.3">
      <c r="A44" s="150" t="s">
        <v>104</v>
      </c>
      <c r="B44" s="151">
        <v>369</v>
      </c>
      <c r="C44" s="151" t="s">
        <v>122</v>
      </c>
      <c r="D44" s="151">
        <v>293.29610000000002</v>
      </c>
      <c r="E44" s="151">
        <v>347.51550000000003</v>
      </c>
      <c r="F44" s="151">
        <v>378.23</v>
      </c>
      <c r="G44" s="151" t="s">
        <v>122</v>
      </c>
      <c r="H44" s="151">
        <v>391.52</v>
      </c>
      <c r="I44" s="151" t="s">
        <v>122</v>
      </c>
      <c r="J44" s="151">
        <v>422.23</v>
      </c>
      <c r="K44" s="151">
        <v>437</v>
      </c>
      <c r="L44" s="151" t="s">
        <v>122</v>
      </c>
      <c r="M44" s="151">
        <v>464.01</v>
      </c>
      <c r="N44" s="151" t="s">
        <v>122</v>
      </c>
      <c r="O44" s="151" t="s">
        <v>122</v>
      </c>
      <c r="P44" s="151" t="s">
        <v>124</v>
      </c>
      <c r="Q44" s="151" t="s">
        <v>124</v>
      </c>
      <c r="R44" s="151" t="s">
        <v>122</v>
      </c>
      <c r="S44" s="151" t="s">
        <v>122</v>
      </c>
      <c r="T44" s="151" t="s">
        <v>122</v>
      </c>
      <c r="U44" s="151">
        <v>377.01</v>
      </c>
      <c r="V44" s="151">
        <v>339.04570000000001</v>
      </c>
      <c r="W44" s="151">
        <v>400</v>
      </c>
      <c r="X44" s="151" t="s">
        <v>122</v>
      </c>
      <c r="Y44" s="151">
        <v>326.63</v>
      </c>
      <c r="Z44" s="151" t="s">
        <v>124</v>
      </c>
      <c r="AA44" s="151" t="s">
        <v>122</v>
      </c>
      <c r="AB44" s="151" t="s">
        <v>122</v>
      </c>
      <c r="AC44" s="151">
        <v>406.84270000000004</v>
      </c>
      <c r="AD44" s="153">
        <v>443.98869999999999</v>
      </c>
      <c r="AE44" s="154">
        <v>8.7912999999999784</v>
      </c>
      <c r="AF44" s="155">
        <v>2.0200718110907782E-2</v>
      </c>
    </row>
    <row r="45" spans="1:32" s="98" customFormat="1" ht="12" customHeight="1" x14ac:dyDescent="0.3">
      <c r="A45" s="150" t="s">
        <v>105</v>
      </c>
      <c r="B45" s="152">
        <v>348.5</v>
      </c>
      <c r="C45" s="152" t="s">
        <v>122</v>
      </c>
      <c r="D45" s="152">
        <v>290.75420000000003</v>
      </c>
      <c r="E45" s="152">
        <v>358.90290000000005</v>
      </c>
      <c r="F45" s="152">
        <v>378.28</v>
      </c>
      <c r="G45" s="152" t="s">
        <v>122</v>
      </c>
      <c r="H45" s="152">
        <v>393.82</v>
      </c>
      <c r="I45" s="152" t="s">
        <v>122</v>
      </c>
      <c r="J45" s="152">
        <v>413.04</v>
      </c>
      <c r="K45" s="152">
        <v>443</v>
      </c>
      <c r="L45" s="152">
        <v>370.83610000000004</v>
      </c>
      <c r="M45" s="152">
        <v>460.6</v>
      </c>
      <c r="N45" s="152" t="s">
        <v>122</v>
      </c>
      <c r="O45" s="152" t="s">
        <v>122</v>
      </c>
      <c r="P45" s="152" t="s">
        <v>124</v>
      </c>
      <c r="Q45" s="152" t="s">
        <v>124</v>
      </c>
      <c r="R45" s="152" t="s">
        <v>122</v>
      </c>
      <c r="S45" s="152" t="s">
        <v>122</v>
      </c>
      <c r="T45" s="152" t="s">
        <v>122</v>
      </c>
      <c r="U45" s="152">
        <v>375.79</v>
      </c>
      <c r="V45" s="152">
        <v>328.32670000000002</v>
      </c>
      <c r="W45" s="152">
        <v>398.4</v>
      </c>
      <c r="X45" s="152">
        <v>278.39150000000001</v>
      </c>
      <c r="Y45" s="152">
        <v>347.28</v>
      </c>
      <c r="Z45" s="152" t="s">
        <v>122</v>
      </c>
      <c r="AA45" s="152" t="s">
        <v>122</v>
      </c>
      <c r="AB45" s="152">
        <v>405.49880000000002</v>
      </c>
      <c r="AC45" s="152">
        <v>409.0675</v>
      </c>
      <c r="AD45" s="153">
        <v>423.56640000000004</v>
      </c>
      <c r="AE45" s="154">
        <v>0.37630000000001473</v>
      </c>
      <c r="AF45" s="155">
        <v>8.8919849495537519E-4</v>
      </c>
    </row>
    <row r="46" spans="1:32" s="98" customFormat="1" ht="12" customHeight="1" x14ac:dyDescent="0.3">
      <c r="A46" s="150" t="s">
        <v>106</v>
      </c>
      <c r="B46" s="152">
        <v>329.5</v>
      </c>
      <c r="C46" s="152" t="s">
        <v>122</v>
      </c>
      <c r="D46" s="152">
        <v>281.29050000000001</v>
      </c>
      <c r="E46" s="152">
        <v>330.36750000000001</v>
      </c>
      <c r="F46" s="152">
        <v>371.98</v>
      </c>
      <c r="G46" s="152" t="s">
        <v>122</v>
      </c>
      <c r="H46" s="152">
        <v>372.84</v>
      </c>
      <c r="I46" s="152" t="s">
        <v>122</v>
      </c>
      <c r="J46" s="152">
        <v>399.37</v>
      </c>
      <c r="K46" s="152">
        <v>378</v>
      </c>
      <c r="L46" s="152" t="s">
        <v>122</v>
      </c>
      <c r="M46" s="152">
        <v>450.56</v>
      </c>
      <c r="N46" s="152" t="s">
        <v>122</v>
      </c>
      <c r="O46" s="152">
        <v>212.52</v>
      </c>
      <c r="P46" s="152">
        <v>239.17</v>
      </c>
      <c r="Q46" s="152" t="s">
        <v>124</v>
      </c>
      <c r="R46" s="152" t="s">
        <v>122</v>
      </c>
      <c r="S46" s="152">
        <v>337.96</v>
      </c>
      <c r="T46" s="152" t="s">
        <v>122</v>
      </c>
      <c r="U46" s="152">
        <v>342.22</v>
      </c>
      <c r="V46" s="152">
        <v>319.93790000000001</v>
      </c>
      <c r="W46" s="152">
        <v>389.7</v>
      </c>
      <c r="X46" s="152">
        <v>285.77690000000001</v>
      </c>
      <c r="Y46" s="152">
        <v>297.2</v>
      </c>
      <c r="Z46" s="152" t="s">
        <v>122</v>
      </c>
      <c r="AA46" s="152">
        <v>394.75</v>
      </c>
      <c r="AB46" s="152">
        <v>385.79450000000003</v>
      </c>
      <c r="AC46" s="152">
        <v>394.23760000000004</v>
      </c>
      <c r="AD46" s="153">
        <v>376.34910000000002</v>
      </c>
      <c r="AE46" s="154">
        <v>1.5235000000000127</v>
      </c>
      <c r="AF46" s="155">
        <v>4.0645569566219938E-3</v>
      </c>
    </row>
    <row r="47" spans="1:32" s="98" customFormat="1" ht="12" customHeight="1" x14ac:dyDescent="0.3">
      <c r="A47" s="150" t="s">
        <v>107</v>
      </c>
      <c r="B47" s="156">
        <v>320</v>
      </c>
      <c r="C47" s="156" t="s">
        <v>122</v>
      </c>
      <c r="D47" s="156">
        <v>272.37430000000001</v>
      </c>
      <c r="E47" s="156">
        <v>344.56819999999999</v>
      </c>
      <c r="F47" s="156">
        <v>372.75</v>
      </c>
      <c r="G47" s="156">
        <v>292.90000000000003</v>
      </c>
      <c r="H47" s="156">
        <v>379.23</v>
      </c>
      <c r="I47" s="156" t="s">
        <v>122</v>
      </c>
      <c r="J47" s="156">
        <v>401.11</v>
      </c>
      <c r="K47" s="156">
        <v>392</v>
      </c>
      <c r="L47" s="156">
        <v>364.10590000000002</v>
      </c>
      <c r="M47" s="156">
        <v>422.84</v>
      </c>
      <c r="N47" s="156" t="s">
        <v>122</v>
      </c>
      <c r="O47" s="156">
        <v>245.34</v>
      </c>
      <c r="P47" s="156">
        <v>265.94</v>
      </c>
      <c r="Q47" s="156" t="s">
        <v>124</v>
      </c>
      <c r="R47" s="156" t="s">
        <v>122</v>
      </c>
      <c r="S47" s="156" t="s">
        <v>122</v>
      </c>
      <c r="T47" s="156">
        <v>315</v>
      </c>
      <c r="U47" s="156">
        <v>350.91</v>
      </c>
      <c r="V47" s="156">
        <v>328.09370000000001</v>
      </c>
      <c r="W47" s="156">
        <v>380.3</v>
      </c>
      <c r="X47" s="156">
        <v>302.77480000000003</v>
      </c>
      <c r="Y47" s="156">
        <v>341.42</v>
      </c>
      <c r="Z47" s="156" t="s">
        <v>122</v>
      </c>
      <c r="AA47" s="156">
        <v>388.23</v>
      </c>
      <c r="AB47" s="156">
        <v>404.23070000000001</v>
      </c>
      <c r="AC47" s="156">
        <v>400.95570000000004</v>
      </c>
      <c r="AD47" s="157">
        <v>382.2996</v>
      </c>
      <c r="AE47" s="158">
        <v>0.75180000000000291</v>
      </c>
      <c r="AF47" s="159">
        <v>1.9703953213725854E-3</v>
      </c>
    </row>
    <row r="48" spans="1:32" s="98" customFormat="1" ht="12" customHeight="1" x14ac:dyDescent="0.3">
      <c r="A48" s="150" t="s">
        <v>108</v>
      </c>
      <c r="B48" s="152" t="s">
        <v>122</v>
      </c>
      <c r="C48" s="152" t="s">
        <v>122</v>
      </c>
      <c r="D48" s="152">
        <v>270.81010000000003</v>
      </c>
      <c r="E48" s="152">
        <v>341.35300000000001</v>
      </c>
      <c r="F48" s="152">
        <v>366.74</v>
      </c>
      <c r="G48" s="152" t="s">
        <v>124</v>
      </c>
      <c r="H48" s="152">
        <v>380.46</v>
      </c>
      <c r="I48" s="152" t="s">
        <v>122</v>
      </c>
      <c r="J48" s="152">
        <v>388.67</v>
      </c>
      <c r="K48" s="152">
        <v>377</v>
      </c>
      <c r="L48" s="152">
        <v>373.25900000000001</v>
      </c>
      <c r="M48" s="152">
        <v>390</v>
      </c>
      <c r="N48" s="152" t="s">
        <v>122</v>
      </c>
      <c r="O48" s="152">
        <v>269.14</v>
      </c>
      <c r="P48" s="152">
        <v>266.59000000000003</v>
      </c>
      <c r="Q48" s="152" t="s">
        <v>122</v>
      </c>
      <c r="R48" s="152" t="s">
        <v>122</v>
      </c>
      <c r="S48" s="152" t="s">
        <v>122</v>
      </c>
      <c r="T48" s="152">
        <v>337</v>
      </c>
      <c r="U48" s="152">
        <v>338.91</v>
      </c>
      <c r="V48" s="152">
        <v>326.46250000000003</v>
      </c>
      <c r="W48" s="152">
        <v>377</v>
      </c>
      <c r="X48" s="152">
        <v>313.5926</v>
      </c>
      <c r="Y48" s="152">
        <v>334.97</v>
      </c>
      <c r="Z48" s="152" t="s">
        <v>124</v>
      </c>
      <c r="AA48" s="152">
        <v>392.52</v>
      </c>
      <c r="AB48" s="152">
        <v>403.54790000000003</v>
      </c>
      <c r="AC48" s="152">
        <v>400.63050000000004</v>
      </c>
      <c r="AD48" s="153">
        <v>386.04580000000004</v>
      </c>
      <c r="AE48" s="154">
        <v>2.3441000000000258</v>
      </c>
      <c r="AF48" s="155">
        <v>6.1091728287886804E-3</v>
      </c>
    </row>
    <row r="49" spans="1:32" s="98" customFormat="1" ht="12" customHeight="1" x14ac:dyDescent="0.3">
      <c r="A49" s="150" t="s">
        <v>109</v>
      </c>
      <c r="B49" s="151" t="s">
        <v>122</v>
      </c>
      <c r="C49" s="151" t="s">
        <v>122</v>
      </c>
      <c r="D49" s="151">
        <v>234.71510000000001</v>
      </c>
      <c r="E49" s="151">
        <v>295.13370000000003</v>
      </c>
      <c r="F49" s="151">
        <v>266.43</v>
      </c>
      <c r="G49" s="151" t="s">
        <v>124</v>
      </c>
      <c r="H49" s="151">
        <v>348.49</v>
      </c>
      <c r="I49" s="151">
        <v>409.76</v>
      </c>
      <c r="J49" s="151">
        <v>319.17</v>
      </c>
      <c r="K49" s="151">
        <v>314</v>
      </c>
      <c r="L49" s="151">
        <v>283.88150000000002</v>
      </c>
      <c r="M49" s="151">
        <v>281.87</v>
      </c>
      <c r="N49" s="151" t="s">
        <v>122</v>
      </c>
      <c r="O49" s="151">
        <v>214.83</v>
      </c>
      <c r="P49" s="151">
        <v>235.13</v>
      </c>
      <c r="Q49" s="151" t="s">
        <v>124</v>
      </c>
      <c r="R49" s="151">
        <v>228.29050000000001</v>
      </c>
      <c r="S49" s="151">
        <v>341.68</v>
      </c>
      <c r="T49" s="151">
        <v>238</v>
      </c>
      <c r="U49" s="151">
        <v>261.39999999999998</v>
      </c>
      <c r="V49" s="151">
        <v>298.5</v>
      </c>
      <c r="W49" s="151">
        <v>365.2</v>
      </c>
      <c r="X49" s="151">
        <v>267.52250000000004</v>
      </c>
      <c r="Y49" s="151">
        <v>305.79000000000002</v>
      </c>
      <c r="Z49" s="151">
        <v>199.71</v>
      </c>
      <c r="AA49" s="151">
        <v>324.36</v>
      </c>
      <c r="AB49" s="151">
        <v>317.12209999999999</v>
      </c>
      <c r="AC49" s="151">
        <v>353.95370000000003</v>
      </c>
      <c r="AD49" s="153">
        <v>299.08530000000002</v>
      </c>
      <c r="AE49" s="154">
        <v>0.97289999999998145</v>
      </c>
      <c r="AF49" s="155">
        <v>3.2635341569152484E-3</v>
      </c>
    </row>
    <row r="50" spans="1:32" s="98" customFormat="1" ht="12" customHeight="1" x14ac:dyDescent="0.3">
      <c r="A50" s="150" t="s">
        <v>110</v>
      </c>
      <c r="B50" s="151" t="s">
        <v>122</v>
      </c>
      <c r="C50" s="151" t="s">
        <v>122</v>
      </c>
      <c r="D50" s="151">
        <v>255.67600000000002</v>
      </c>
      <c r="E50" s="151">
        <v>319.51600000000002</v>
      </c>
      <c r="F50" s="151">
        <v>274.23</v>
      </c>
      <c r="G50" s="151">
        <v>259.66000000000003</v>
      </c>
      <c r="H50" s="151">
        <v>363.16</v>
      </c>
      <c r="I50" s="151" t="s">
        <v>122</v>
      </c>
      <c r="J50" s="151">
        <v>324.43</v>
      </c>
      <c r="K50" s="151">
        <v>331</v>
      </c>
      <c r="L50" s="151">
        <v>367.74020000000002</v>
      </c>
      <c r="M50" s="151">
        <v>269.63</v>
      </c>
      <c r="N50" s="151">
        <v>205</v>
      </c>
      <c r="O50" s="151">
        <v>222.04</v>
      </c>
      <c r="P50" s="151">
        <v>256.97000000000003</v>
      </c>
      <c r="Q50" s="151" t="s">
        <v>124</v>
      </c>
      <c r="R50" s="151">
        <v>185.14940000000001</v>
      </c>
      <c r="S50" s="151" t="s">
        <v>122</v>
      </c>
      <c r="T50" s="151">
        <v>268</v>
      </c>
      <c r="U50" s="151">
        <v>270.73</v>
      </c>
      <c r="V50" s="151">
        <v>307.82089999999999</v>
      </c>
      <c r="W50" s="151">
        <v>353.3</v>
      </c>
      <c r="X50" s="151">
        <v>287.05900000000003</v>
      </c>
      <c r="Y50" s="151">
        <v>325.72000000000003</v>
      </c>
      <c r="Z50" s="151" t="s">
        <v>122</v>
      </c>
      <c r="AA50" s="151">
        <v>333.49</v>
      </c>
      <c r="AB50" s="151">
        <v>362.96870000000001</v>
      </c>
      <c r="AC50" s="151">
        <v>379.63220000000001</v>
      </c>
      <c r="AD50" s="153">
        <v>322.03860000000003</v>
      </c>
      <c r="AE50" s="154">
        <v>0.34910000000002128</v>
      </c>
      <c r="AF50" s="155">
        <v>1.0852079411980224E-3</v>
      </c>
    </row>
    <row r="51" spans="1:32" s="98" customFormat="1" ht="12" customHeight="1" thickBot="1" x14ac:dyDescent="0.35">
      <c r="A51" s="150" t="s">
        <v>111</v>
      </c>
      <c r="B51" s="152" t="s">
        <v>122</v>
      </c>
      <c r="C51" s="152" t="s">
        <v>122</v>
      </c>
      <c r="D51" s="152">
        <v>245.7039</v>
      </c>
      <c r="E51" s="152">
        <v>309.33440000000002</v>
      </c>
      <c r="F51" s="152">
        <v>280.77</v>
      </c>
      <c r="G51" s="152">
        <v>257.56</v>
      </c>
      <c r="H51" s="152">
        <v>364.82</v>
      </c>
      <c r="I51" s="152" t="s">
        <v>122</v>
      </c>
      <c r="J51" s="152">
        <v>370</v>
      </c>
      <c r="K51" s="152" t="s">
        <v>122</v>
      </c>
      <c r="L51" s="152" t="s">
        <v>122</v>
      </c>
      <c r="M51" s="152">
        <v>240.21</v>
      </c>
      <c r="N51" s="152" t="s">
        <v>122</v>
      </c>
      <c r="O51" s="152">
        <v>225.04</v>
      </c>
      <c r="P51" s="152">
        <v>248.77</v>
      </c>
      <c r="Q51" s="152" t="s">
        <v>122</v>
      </c>
      <c r="R51" s="152" t="s">
        <v>122</v>
      </c>
      <c r="S51" s="152" t="s">
        <v>122</v>
      </c>
      <c r="T51" s="152">
        <v>298</v>
      </c>
      <c r="U51" s="152">
        <v>267.59000000000003</v>
      </c>
      <c r="V51" s="152">
        <v>306.65570000000002</v>
      </c>
      <c r="W51" s="152">
        <v>367.4</v>
      </c>
      <c r="X51" s="152">
        <v>301.68889999999999</v>
      </c>
      <c r="Y51" s="152">
        <v>289.54000000000002</v>
      </c>
      <c r="Z51" s="152">
        <v>254.57</v>
      </c>
      <c r="AA51" s="152">
        <v>315.91000000000003</v>
      </c>
      <c r="AB51" s="152">
        <v>372.5283</v>
      </c>
      <c r="AC51" s="152">
        <v>385.35079999999999</v>
      </c>
      <c r="AD51" s="153">
        <v>360.5342</v>
      </c>
      <c r="AE51" s="154">
        <v>-0.67470000000002983</v>
      </c>
      <c r="AF51" s="155">
        <v>-1.8678941742576935E-3</v>
      </c>
    </row>
    <row r="52" spans="1:32" s="165" customFormat="1" ht="12" customHeight="1" thickBot="1" x14ac:dyDescent="0.35">
      <c r="A52" s="160" t="s">
        <v>112</v>
      </c>
      <c r="B52" s="161">
        <v>347.45300000000003</v>
      </c>
      <c r="C52" s="161" t="s">
        <v>122</v>
      </c>
      <c r="D52" s="161">
        <v>256.28460000000001</v>
      </c>
      <c r="E52" s="161">
        <v>328.77180000000004</v>
      </c>
      <c r="F52" s="161">
        <v>342.18920000000003</v>
      </c>
      <c r="G52" s="161" t="s">
        <v>124</v>
      </c>
      <c r="H52" s="161">
        <v>375.3236</v>
      </c>
      <c r="I52" s="161">
        <v>409.76</v>
      </c>
      <c r="J52" s="161">
        <v>403.3107</v>
      </c>
      <c r="K52" s="161">
        <v>405.47550000000001</v>
      </c>
      <c r="L52" s="161">
        <v>360.17689999999999</v>
      </c>
      <c r="M52" s="161">
        <v>454.33620000000002</v>
      </c>
      <c r="N52" s="161">
        <v>205</v>
      </c>
      <c r="O52" s="161">
        <v>221.6619</v>
      </c>
      <c r="P52" s="161" t="s">
        <v>124</v>
      </c>
      <c r="Q52" s="161" t="s">
        <v>124</v>
      </c>
      <c r="R52" s="161">
        <v>213.148</v>
      </c>
      <c r="S52" s="161">
        <v>340.4785</v>
      </c>
      <c r="T52" s="161">
        <v>265.80279999999999</v>
      </c>
      <c r="U52" s="161">
        <v>347.05170000000004</v>
      </c>
      <c r="V52" s="161">
        <v>313.59160000000003</v>
      </c>
      <c r="W52" s="161">
        <v>378.88320000000004</v>
      </c>
      <c r="X52" s="161">
        <v>279.65559999999999</v>
      </c>
      <c r="Y52" s="161">
        <v>326.94839999999999</v>
      </c>
      <c r="Z52" s="161" t="s">
        <v>124</v>
      </c>
      <c r="AA52" s="161">
        <v>341.22140000000002</v>
      </c>
      <c r="AB52" s="161">
        <v>381.04310000000004</v>
      </c>
      <c r="AC52" s="161">
        <v>395.16180000000003</v>
      </c>
      <c r="AD52" s="162">
        <v>381.07530000000003</v>
      </c>
      <c r="AE52" s="163">
        <v>1.394800000000032</v>
      </c>
      <c r="AF52" s="164">
        <v>3.6736150526561991E-3</v>
      </c>
    </row>
    <row r="53" spans="1:32" s="165" customFormat="1" ht="12" customHeight="1" thickBot="1" x14ac:dyDescent="0.35">
      <c r="A53" s="166" t="s">
        <v>113</v>
      </c>
      <c r="B53" s="167">
        <v>283.26870000000002</v>
      </c>
      <c r="C53" s="167">
        <v>258.09570000000002</v>
      </c>
      <c r="D53" s="167">
        <v>274.21390000000002</v>
      </c>
      <c r="E53" s="167">
        <v>306.19929999999999</v>
      </c>
      <c r="F53" s="167">
        <v>325.8664</v>
      </c>
      <c r="G53" s="167">
        <v>248.95850000000002</v>
      </c>
      <c r="H53" s="167">
        <v>343.95170000000002</v>
      </c>
      <c r="I53" s="167">
        <v>384.41130000000004</v>
      </c>
      <c r="J53" s="167">
        <v>371.30040000000002</v>
      </c>
      <c r="K53" s="167">
        <v>345.35560000000004</v>
      </c>
      <c r="L53" s="167">
        <v>329.2122</v>
      </c>
      <c r="M53" s="167">
        <v>381.71530000000001</v>
      </c>
      <c r="N53" s="167">
        <v>226.8802</v>
      </c>
      <c r="O53" s="167">
        <v>228.05370000000002</v>
      </c>
      <c r="P53" s="167">
        <v>255.7321</v>
      </c>
      <c r="Q53" s="167" t="s">
        <v>124</v>
      </c>
      <c r="R53" s="167">
        <v>210.0763</v>
      </c>
      <c r="S53" s="167">
        <v>304.98450000000003</v>
      </c>
      <c r="T53" s="167">
        <v>296.29090000000002</v>
      </c>
      <c r="U53" s="167">
        <v>335.27570000000003</v>
      </c>
      <c r="V53" s="167">
        <v>303.67950000000002</v>
      </c>
      <c r="W53" s="167">
        <v>329.3175</v>
      </c>
      <c r="X53" s="167">
        <v>253.44900000000001</v>
      </c>
      <c r="Y53" s="167">
        <v>320.81940000000003</v>
      </c>
      <c r="Z53" s="167">
        <v>237.03130000000002</v>
      </c>
      <c r="AA53" s="167">
        <v>320.47630000000004</v>
      </c>
      <c r="AB53" s="167">
        <v>382.97380000000004</v>
      </c>
      <c r="AC53" s="167">
        <v>358.7251</v>
      </c>
      <c r="AD53" s="168">
        <v>340.88740000000001</v>
      </c>
      <c r="AE53" s="163">
        <v>0.92480000000000473</v>
      </c>
      <c r="AF53" s="164">
        <v>2.7202992329156345E-3</v>
      </c>
    </row>
    <row r="54" spans="1:32" s="98" customFormat="1" ht="12" customHeight="1" thickBot="1" x14ac:dyDescent="0.35">
      <c r="A54" s="150" t="s">
        <v>114</v>
      </c>
      <c r="B54" s="169">
        <v>0.11259999999998627</v>
      </c>
      <c r="C54" s="169">
        <v>15.347499999999997</v>
      </c>
      <c r="D54" s="169">
        <v>0.21800000000001774</v>
      </c>
      <c r="E54" s="169">
        <v>0.39789999999999281</v>
      </c>
      <c r="F54" s="169">
        <v>-0.60960000000000036</v>
      </c>
      <c r="G54" s="169">
        <v>-7.7499999999986358E-2</v>
      </c>
      <c r="H54" s="169">
        <v>0.8165000000000191</v>
      </c>
      <c r="I54" s="169" t="s">
        <v>122</v>
      </c>
      <c r="J54" s="169">
        <v>0.61520000000001573</v>
      </c>
      <c r="K54" s="169">
        <v>1.0551000000000386</v>
      </c>
      <c r="L54" s="169">
        <v>0.31129999999996016</v>
      </c>
      <c r="M54" s="169">
        <v>-3.5450999999999908</v>
      </c>
      <c r="N54" s="169">
        <v>-1.8497000000000128</v>
      </c>
      <c r="O54" s="169">
        <v>-2.9862999999999715</v>
      </c>
      <c r="P54" s="169">
        <v>4.0837999999999965</v>
      </c>
      <c r="Q54" s="169"/>
      <c r="R54" s="169">
        <v>0.68689999999998008</v>
      </c>
      <c r="S54" s="169" t="s">
        <v>122</v>
      </c>
      <c r="T54" s="169">
        <v>7.2037000000000262</v>
      </c>
      <c r="U54" s="169">
        <v>-2.5570999999999913</v>
      </c>
      <c r="V54" s="169">
        <v>0.79599999999999227</v>
      </c>
      <c r="W54" s="169">
        <v>-4.3600000000026284E-2</v>
      </c>
      <c r="X54" s="169">
        <v>-0.64240000000000919</v>
      </c>
      <c r="Y54" s="169">
        <v>-3.2247999999999593</v>
      </c>
      <c r="Z54" s="169">
        <v>0.93930000000000291</v>
      </c>
      <c r="AA54" s="169">
        <v>-2.137299999999982</v>
      </c>
      <c r="AB54" s="169">
        <v>-7.4952999999999861</v>
      </c>
      <c r="AC54" s="169">
        <v>5.0546999999999684</v>
      </c>
      <c r="AD54" s="170">
        <v>0.92480000000000473</v>
      </c>
      <c r="AE54" s="171" t="s">
        <v>115</v>
      </c>
      <c r="AF54" s="172"/>
    </row>
    <row r="55" spans="1:32" s="165" customFormat="1" ht="12" customHeight="1" thickBot="1" x14ac:dyDescent="0.35">
      <c r="A55" s="160" t="s">
        <v>116</v>
      </c>
      <c r="B55" s="161">
        <v>300.31</v>
      </c>
      <c r="C55" s="161" t="s">
        <v>122</v>
      </c>
      <c r="D55" s="161">
        <v>335.8827</v>
      </c>
      <c r="E55" s="161">
        <v>349.65899999999999</v>
      </c>
      <c r="F55" s="161">
        <v>383.85</v>
      </c>
      <c r="G55" s="161">
        <v>303.95999999999998</v>
      </c>
      <c r="H55" s="161">
        <v>367.6</v>
      </c>
      <c r="I55" s="161">
        <v>382.08</v>
      </c>
      <c r="J55" s="161">
        <v>377.66</v>
      </c>
      <c r="K55" s="161">
        <v>370.5</v>
      </c>
      <c r="L55" s="161">
        <v>354.81819999999999</v>
      </c>
      <c r="M55" s="161">
        <v>431.73</v>
      </c>
      <c r="N55" s="161" t="s">
        <v>122</v>
      </c>
      <c r="O55" s="161">
        <v>292.36</v>
      </c>
      <c r="P55" s="161">
        <v>292.38</v>
      </c>
      <c r="Q55" s="161" t="s">
        <v>124</v>
      </c>
      <c r="R55" s="161" t="s">
        <v>122</v>
      </c>
      <c r="S55" s="161" t="s">
        <v>122</v>
      </c>
      <c r="T55" s="161">
        <v>351</v>
      </c>
      <c r="U55" s="161">
        <v>387.08</v>
      </c>
      <c r="V55" s="161">
        <v>333.68620000000004</v>
      </c>
      <c r="W55" s="161">
        <v>385.1</v>
      </c>
      <c r="X55" s="161">
        <v>330.41550000000001</v>
      </c>
      <c r="Y55" s="161">
        <v>357.14</v>
      </c>
      <c r="Z55" s="161">
        <v>343.19</v>
      </c>
      <c r="AA55" s="161">
        <v>398.13</v>
      </c>
      <c r="AB55" s="161">
        <v>408.91290000000004</v>
      </c>
      <c r="AC55" s="161">
        <v>400.2081</v>
      </c>
      <c r="AD55" s="162">
        <v>373.41130000000004</v>
      </c>
      <c r="AE55" s="171" t="s">
        <v>117</v>
      </c>
      <c r="AF55" s="172"/>
    </row>
    <row r="56" spans="1:32" x14ac:dyDescent="0.3">
      <c r="AE56" s="30"/>
      <c r="AF56" s="30"/>
    </row>
  </sheetData>
  <mergeCells count="35">
    <mergeCell ref="AD9:AD10"/>
    <mergeCell ref="X9:X10"/>
    <mergeCell ref="Y9:Y10"/>
    <mergeCell ref="Z9:Z10"/>
    <mergeCell ref="AA9:AA10"/>
    <mergeCell ref="AB9:AB10"/>
    <mergeCell ref="AC9:AC10"/>
    <mergeCell ref="R9:R10"/>
    <mergeCell ref="S9:S10"/>
    <mergeCell ref="T9:T10"/>
    <mergeCell ref="U9:U10"/>
    <mergeCell ref="V9:V10"/>
    <mergeCell ref="W9:W10"/>
    <mergeCell ref="L9:L10"/>
    <mergeCell ref="M9:M10"/>
    <mergeCell ref="N9:N10"/>
    <mergeCell ref="O9:O10"/>
    <mergeCell ref="P9:P10"/>
    <mergeCell ref="Q9:Q10"/>
    <mergeCell ref="F9:F10"/>
    <mergeCell ref="G9:G10"/>
    <mergeCell ref="H9:H10"/>
    <mergeCell ref="I9:I10"/>
    <mergeCell ref="J9:J10"/>
    <mergeCell ref="K9:K10"/>
    <mergeCell ref="AA2:AE2"/>
    <mergeCell ref="AD3:AE3"/>
    <mergeCell ref="AD4:AE4"/>
    <mergeCell ref="A6:AE6"/>
    <mergeCell ref="A7:AE7"/>
    <mergeCell ref="A9:A10"/>
    <mergeCell ref="B9:B10"/>
    <mergeCell ref="C9:C10"/>
    <mergeCell ref="D9:D10"/>
    <mergeCell ref="E9:E10"/>
  </mergeCells>
  <conditionalFormatting sqref="B11">
    <cfRule type="expression" dxfId="7" priority="8" stopIfTrue="1">
      <formula>ISERROR(B11)</formula>
    </cfRule>
  </conditionalFormatting>
  <conditionalFormatting sqref="B53:AC53">
    <cfRule type="expression" dxfId="6" priority="6" stopIfTrue="1">
      <formula>ISERROR(B53)</formula>
    </cfRule>
  </conditionalFormatting>
  <conditionalFormatting sqref="AD53">
    <cfRule type="expression" dxfId="5" priority="7" stopIfTrue="1">
      <formula>ISERROR(AD53)</formula>
    </cfRule>
  </conditionalFormatting>
  <conditionalFormatting sqref="B18:AC18">
    <cfRule type="expression" dxfId="4" priority="5" stopIfTrue="1">
      <formula>ISERROR(B18)</formula>
    </cfRule>
  </conditionalFormatting>
  <conditionalFormatting sqref="B25:AC25">
    <cfRule type="expression" dxfId="3" priority="4" stopIfTrue="1">
      <formula>ISERROR(B25)</formula>
    </cfRule>
  </conditionalFormatting>
  <conditionalFormatting sqref="B27:AC27 B32:AC32">
    <cfRule type="expression" dxfId="2" priority="3" stopIfTrue="1">
      <formula>ISERROR(B27)</formula>
    </cfRule>
  </conditionalFormatting>
  <conditionalFormatting sqref="B35:AC35 B40:AC41">
    <cfRule type="expression" dxfId="1" priority="2" stopIfTrue="1">
      <formula>ISERROR(B35)</formula>
    </cfRule>
  </conditionalFormatting>
  <conditionalFormatting sqref="B44:AC44 B49:AC50">
    <cfRule type="expression" dxfId="0" priority="1" stopIfTrue="1">
      <formula>ISERROR(B44)</formula>
    </cfRule>
  </conditionalFormatting>
  <pageMargins left="0.25" right="0.25" top="0.75" bottom="0.75" header="0.3" footer="0.3"/>
  <pageSetup paperSize="9"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F50"/>
  <sheetViews>
    <sheetView showGridLines="0" tabSelected="1" workbookViewId="0">
      <selection activeCell="Z32" sqref="Z32:AA32"/>
    </sheetView>
  </sheetViews>
  <sheetFormatPr defaultRowHeight="12.5" x14ac:dyDescent="0.25"/>
  <cols>
    <col min="1" max="1" width="28.54296875" style="226" customWidth="1"/>
    <col min="2" max="5" width="10.54296875" customWidth="1"/>
    <col min="6" max="6" width="15.54296875" customWidth="1"/>
  </cols>
  <sheetData>
    <row r="1" spans="1:6" ht="13" x14ac:dyDescent="0.3">
      <c r="A1" s="173"/>
      <c r="B1" s="174"/>
      <c r="C1" s="174"/>
      <c r="D1" s="174"/>
      <c r="E1" s="174"/>
      <c r="F1" s="175">
        <v>3</v>
      </c>
    </row>
    <row r="2" spans="1:6" ht="13" x14ac:dyDescent="0.3">
      <c r="A2" s="173"/>
      <c r="B2" s="98"/>
      <c r="C2" s="98"/>
      <c r="D2" s="98"/>
      <c r="E2" s="126" t="s">
        <v>6</v>
      </c>
      <c r="F2" s="176">
        <v>43479</v>
      </c>
    </row>
    <row r="3" spans="1:6" ht="13" x14ac:dyDescent="0.3">
      <c r="A3" s="173"/>
      <c r="B3" s="98"/>
      <c r="C3" s="98"/>
      <c r="D3" s="98"/>
      <c r="E3" s="129" t="s">
        <v>7</v>
      </c>
      <c r="F3" s="177">
        <f>+F2+6</f>
        <v>43485</v>
      </c>
    </row>
    <row r="4" spans="1:6" ht="4.4000000000000004" customHeight="1" x14ac:dyDescent="0.3">
      <c r="A4" s="173"/>
      <c r="B4" s="98"/>
      <c r="C4" s="178"/>
      <c r="D4" s="178"/>
      <c r="E4" s="178"/>
      <c r="F4" s="179"/>
    </row>
    <row r="5" spans="1:6" ht="15.5" x14ac:dyDescent="0.25">
      <c r="A5" s="33" t="s">
        <v>118</v>
      </c>
      <c r="B5" s="33"/>
      <c r="C5" s="33"/>
      <c r="D5" s="33"/>
      <c r="E5" s="33"/>
      <c r="F5" s="33"/>
    </row>
    <row r="6" spans="1:6" ht="15.5" x14ac:dyDescent="0.25">
      <c r="A6" s="33" t="s">
        <v>119</v>
      </c>
      <c r="B6" s="33"/>
      <c r="C6" s="33"/>
      <c r="D6" s="33"/>
      <c r="E6" s="33"/>
      <c r="F6" s="33"/>
    </row>
    <row r="7" spans="1:6" ht="8.15" customHeight="1" thickBot="1" x14ac:dyDescent="0.35">
      <c r="A7" s="180"/>
      <c r="B7" s="181"/>
      <c r="C7" s="181"/>
      <c r="D7" s="181"/>
      <c r="E7" s="181"/>
      <c r="F7" s="182"/>
    </row>
    <row r="8" spans="1:6" ht="13" x14ac:dyDescent="0.25">
      <c r="A8" s="183" t="s">
        <v>120</v>
      </c>
      <c r="B8" s="184" t="s">
        <v>61</v>
      </c>
      <c r="C8" s="185" t="s">
        <v>62</v>
      </c>
      <c r="D8" s="186" t="s">
        <v>68</v>
      </c>
      <c r="E8" s="187" t="s">
        <v>19</v>
      </c>
      <c r="F8" s="188" t="s">
        <v>27</v>
      </c>
    </row>
    <row r="9" spans="1:6" ht="13.5" thickBot="1" x14ac:dyDescent="0.3">
      <c r="A9" s="183"/>
      <c r="B9" s="189"/>
      <c r="C9" s="190"/>
      <c r="D9" s="191"/>
      <c r="E9" s="192" t="s">
        <v>26</v>
      </c>
      <c r="F9" s="193"/>
    </row>
    <row r="10" spans="1:6" ht="13" x14ac:dyDescent="0.3">
      <c r="A10" s="194" t="s">
        <v>71</v>
      </c>
      <c r="B10" s="195" t="s">
        <v>122</v>
      </c>
      <c r="C10" s="196" t="s">
        <v>122</v>
      </c>
      <c r="D10" s="197" t="s">
        <v>122</v>
      </c>
      <c r="E10" s="198" t="s">
        <v>122</v>
      </c>
      <c r="F10" s="199" t="s">
        <v>122</v>
      </c>
    </row>
    <row r="11" spans="1:6" ht="13" x14ac:dyDescent="0.25">
      <c r="A11" s="194" t="s">
        <v>72</v>
      </c>
      <c r="B11" s="200" t="s">
        <v>122</v>
      </c>
      <c r="C11" s="201" t="s">
        <v>122</v>
      </c>
      <c r="D11" s="200" t="s">
        <v>122</v>
      </c>
      <c r="E11" s="202" t="s">
        <v>122</v>
      </c>
      <c r="F11" s="203" t="s">
        <v>122</v>
      </c>
    </row>
    <row r="12" spans="1:6" ht="13" x14ac:dyDescent="0.25">
      <c r="A12" s="194" t="s">
        <v>73</v>
      </c>
      <c r="B12" s="200" t="s">
        <v>122</v>
      </c>
      <c r="C12" s="201" t="s">
        <v>122</v>
      </c>
      <c r="D12" s="200" t="s">
        <v>122</v>
      </c>
      <c r="E12" s="202" t="s">
        <v>122</v>
      </c>
      <c r="F12" s="203" t="s">
        <v>122</v>
      </c>
    </row>
    <row r="13" spans="1:6" ht="13" x14ac:dyDescent="0.25">
      <c r="A13" s="204" t="s">
        <v>74</v>
      </c>
      <c r="B13" s="205" t="s">
        <v>122</v>
      </c>
      <c r="C13" s="206" t="s">
        <v>122</v>
      </c>
      <c r="D13" s="205" t="s">
        <v>122</v>
      </c>
      <c r="E13" s="207" t="s">
        <v>122</v>
      </c>
      <c r="F13" s="203" t="s">
        <v>122</v>
      </c>
    </row>
    <row r="14" spans="1:6" ht="13" x14ac:dyDescent="0.25">
      <c r="A14" s="194" t="s">
        <v>75</v>
      </c>
      <c r="B14" s="200">
        <v>321.54329999999999</v>
      </c>
      <c r="C14" s="201" t="s">
        <v>122</v>
      </c>
      <c r="D14" s="200">
        <v>321.54329999999999</v>
      </c>
      <c r="E14" s="202">
        <v>81.573599999999971</v>
      </c>
      <c r="F14" s="203">
        <v>0.33993291653071184</v>
      </c>
    </row>
    <row r="15" spans="1:6" ht="13.5" thickBot="1" x14ac:dyDescent="0.3">
      <c r="A15" s="194" t="s">
        <v>76</v>
      </c>
      <c r="B15" s="208">
        <v>347.11450000000002</v>
      </c>
      <c r="C15" s="209" t="s">
        <v>122</v>
      </c>
      <c r="D15" s="208">
        <v>347.11450000000002</v>
      </c>
      <c r="E15" s="210">
        <v>96.341700000000003</v>
      </c>
      <c r="F15" s="211">
        <v>0.38417922517912628</v>
      </c>
    </row>
    <row r="16" spans="1:6" ht="13.5" thickBot="1" x14ac:dyDescent="0.3">
      <c r="A16" s="212" t="s">
        <v>121</v>
      </c>
      <c r="B16" s="213" t="s">
        <v>122</v>
      </c>
      <c r="C16" s="213" t="s">
        <v>122</v>
      </c>
      <c r="D16" s="214">
        <v>328.05799999999999</v>
      </c>
      <c r="E16" s="215">
        <v>85.335999999999984</v>
      </c>
      <c r="F16" s="216">
        <v>0.35157917288090895</v>
      </c>
    </row>
    <row r="17" spans="1:6" ht="13" x14ac:dyDescent="0.3">
      <c r="A17" s="194" t="s">
        <v>78</v>
      </c>
      <c r="B17" s="217">
        <v>385.57260000000002</v>
      </c>
      <c r="C17" s="218">
        <v>375.61450000000002</v>
      </c>
      <c r="D17" s="218">
        <v>383.9375</v>
      </c>
      <c r="E17" s="218">
        <v>0.51233333333334485</v>
      </c>
      <c r="F17" s="199">
        <v>1.344015972191404E-3</v>
      </c>
    </row>
    <row r="18" spans="1:6" ht="13" x14ac:dyDescent="0.25">
      <c r="A18" s="194" t="s">
        <v>79</v>
      </c>
      <c r="B18" s="219">
        <v>388.37760000000003</v>
      </c>
      <c r="C18" s="219">
        <v>380.69499999999999</v>
      </c>
      <c r="D18" s="219">
        <v>387.11610000000002</v>
      </c>
      <c r="E18" s="219">
        <v>9.6474999999999795</v>
      </c>
      <c r="F18" s="203">
        <v>2.5675402587296312E-2</v>
      </c>
    </row>
    <row r="19" spans="1:6" ht="13" x14ac:dyDescent="0.25">
      <c r="A19" s="194" t="s">
        <v>80</v>
      </c>
      <c r="B19" s="219">
        <v>376.21160000000003</v>
      </c>
      <c r="C19" s="219">
        <v>370.3877</v>
      </c>
      <c r="D19" s="219">
        <v>375.25530000000003</v>
      </c>
      <c r="E19" s="219">
        <v>3.8417666666666719</v>
      </c>
      <c r="F19" s="203">
        <v>1.0380073731279553E-2</v>
      </c>
    </row>
    <row r="20" spans="1:6" ht="13" x14ac:dyDescent="0.25">
      <c r="A20" s="204" t="s">
        <v>81</v>
      </c>
      <c r="B20" s="220">
        <v>386.33870000000002</v>
      </c>
      <c r="C20" s="220">
        <v>373.98110000000003</v>
      </c>
      <c r="D20" s="220">
        <v>384.30960000000005</v>
      </c>
      <c r="E20" s="220">
        <v>8.348199999999963</v>
      </c>
      <c r="F20" s="203">
        <v>2.2369542709047039E-2</v>
      </c>
    </row>
    <row r="21" spans="1:6" ht="13" x14ac:dyDescent="0.25">
      <c r="A21" s="194" t="s">
        <v>82</v>
      </c>
      <c r="B21" s="219">
        <v>336.79590000000002</v>
      </c>
      <c r="C21" s="219">
        <v>353.89590000000004</v>
      </c>
      <c r="D21" s="219">
        <v>339.6037</v>
      </c>
      <c r="E21" s="219">
        <v>8.8751666666667006</v>
      </c>
      <c r="F21" s="203">
        <v>2.6528141719888113E-2</v>
      </c>
    </row>
    <row r="22" spans="1:6" ht="13.5" thickBot="1" x14ac:dyDescent="0.3">
      <c r="A22" s="194" t="s">
        <v>83</v>
      </c>
      <c r="B22" s="221">
        <v>348.66910000000001</v>
      </c>
      <c r="C22" s="221">
        <v>361.54480000000001</v>
      </c>
      <c r="D22" s="221">
        <v>350.7833</v>
      </c>
      <c r="E22" s="221">
        <v>6.7428999999999633</v>
      </c>
      <c r="F22" s="211">
        <v>1.9436310764593557E-2</v>
      </c>
    </row>
    <row r="23" spans="1:6" ht="13.5" thickBot="1" x14ac:dyDescent="0.3">
      <c r="A23" s="212" t="s">
        <v>84</v>
      </c>
      <c r="B23" s="222" t="s">
        <v>122</v>
      </c>
      <c r="C23" s="222" t="s">
        <v>122</v>
      </c>
      <c r="D23" s="223">
        <v>369.43260000000004</v>
      </c>
      <c r="E23" s="224">
        <v>6.8076000000000363</v>
      </c>
      <c r="F23" s="216">
        <v>1.8773112719751909E-2</v>
      </c>
    </row>
    <row r="24" spans="1:6" ht="13" x14ac:dyDescent="0.3">
      <c r="A24" s="194" t="s">
        <v>87</v>
      </c>
      <c r="B24" s="217">
        <v>403.74280000000005</v>
      </c>
      <c r="C24" s="218">
        <v>388.90700000000004</v>
      </c>
      <c r="D24" s="218">
        <v>401.32600000000002</v>
      </c>
      <c r="E24" s="218">
        <v>6.6931333333333782</v>
      </c>
      <c r="F24" s="199">
        <v>1.7104916583780421E-2</v>
      </c>
    </row>
    <row r="25" spans="1:6" ht="13" x14ac:dyDescent="0.25">
      <c r="A25" s="194" t="s">
        <v>88</v>
      </c>
      <c r="B25" s="219">
        <v>405.16220000000004</v>
      </c>
      <c r="C25" s="219">
        <v>390.77700000000004</v>
      </c>
      <c r="D25" s="219">
        <v>402.81890000000004</v>
      </c>
      <c r="E25" s="219">
        <v>5.4660666666666771</v>
      </c>
      <c r="F25" s="203">
        <v>1.3869042750857867E-2</v>
      </c>
    </row>
    <row r="26" spans="1:6" ht="13" x14ac:dyDescent="0.25">
      <c r="A26" s="194" t="s">
        <v>89</v>
      </c>
      <c r="B26" s="219">
        <v>403.75409999999999</v>
      </c>
      <c r="C26" s="219">
        <v>383.77030000000002</v>
      </c>
      <c r="D26" s="219">
        <v>400.49870000000004</v>
      </c>
      <c r="E26" s="219">
        <v>3.5003333333333444</v>
      </c>
      <c r="F26" s="203">
        <v>8.9178793332201842E-3</v>
      </c>
    </row>
    <row r="27" spans="1:6" ht="13" x14ac:dyDescent="0.25">
      <c r="A27" s="204" t="s">
        <v>90</v>
      </c>
      <c r="B27" s="220">
        <v>402.01930000000004</v>
      </c>
      <c r="C27" s="220">
        <v>390.90090000000004</v>
      </c>
      <c r="D27" s="220">
        <v>400.2081</v>
      </c>
      <c r="E27" s="220">
        <v>5.0784000000000447</v>
      </c>
      <c r="F27" s="203">
        <v>1.2934280708495647E-2</v>
      </c>
    </row>
    <row r="28" spans="1:6" ht="13" x14ac:dyDescent="0.25">
      <c r="A28" s="194" t="s">
        <v>91</v>
      </c>
      <c r="B28" s="219">
        <v>405.52270000000004</v>
      </c>
      <c r="C28" s="219">
        <v>389.99970000000002</v>
      </c>
      <c r="D28" s="219">
        <v>402.99400000000003</v>
      </c>
      <c r="E28" s="219">
        <v>3.8171999999999571</v>
      </c>
      <c r="F28" s="203">
        <v>9.6469881003967677E-3</v>
      </c>
    </row>
    <row r="29" spans="1:6" ht="13" x14ac:dyDescent="0.25">
      <c r="A29" s="194" t="s">
        <v>92</v>
      </c>
      <c r="B29" s="219">
        <v>375.9187</v>
      </c>
      <c r="C29" s="219">
        <v>381.04420000000005</v>
      </c>
      <c r="D29" s="219">
        <v>376.75360000000001</v>
      </c>
      <c r="E29" s="219">
        <v>3.8415999999999713</v>
      </c>
      <c r="F29" s="203">
        <v>1.0269903083403586E-2</v>
      </c>
    </row>
    <row r="30" spans="1:6" ht="13.5" thickBot="1" x14ac:dyDescent="0.3">
      <c r="A30" s="194" t="s">
        <v>93</v>
      </c>
      <c r="B30" s="219">
        <v>385.4375</v>
      </c>
      <c r="C30" s="221">
        <v>383.81530000000004</v>
      </c>
      <c r="D30" s="221">
        <v>385.17320000000001</v>
      </c>
      <c r="E30" s="221">
        <v>5.3087666666666564</v>
      </c>
      <c r="F30" s="211">
        <v>1.398884865757977E-2</v>
      </c>
    </row>
    <row r="31" spans="1:6" ht="13.5" thickBot="1" x14ac:dyDescent="0.3">
      <c r="A31" s="212" t="s">
        <v>94</v>
      </c>
      <c r="B31" s="225">
        <v>395.99930000000001</v>
      </c>
      <c r="C31" s="225">
        <v>387.28190000000001</v>
      </c>
      <c r="D31" s="223">
        <v>394.44870000000003</v>
      </c>
      <c r="E31" s="224">
        <v>4.4665666666666652</v>
      </c>
      <c r="F31" s="216">
        <v>1.1508505061536663E-2</v>
      </c>
    </row>
    <row r="32" spans="1:6" ht="13" x14ac:dyDescent="0.25">
      <c r="A32" s="194" t="s">
        <v>95</v>
      </c>
      <c r="B32" s="219" t="s">
        <v>122</v>
      </c>
      <c r="C32" s="219" t="s">
        <v>122</v>
      </c>
      <c r="D32" s="219" t="s">
        <v>122</v>
      </c>
      <c r="E32" s="219" t="s">
        <v>122</v>
      </c>
      <c r="F32" s="203" t="s">
        <v>122</v>
      </c>
    </row>
    <row r="33" spans="1:6" ht="13" x14ac:dyDescent="0.25">
      <c r="A33" s="194" t="s">
        <v>96</v>
      </c>
      <c r="B33" s="219">
        <v>291.08320000000003</v>
      </c>
      <c r="C33" s="219">
        <v>289.51740000000001</v>
      </c>
      <c r="D33" s="219">
        <v>290.78230000000002</v>
      </c>
      <c r="E33" s="219">
        <v>4.8538000000000352</v>
      </c>
      <c r="F33" s="203">
        <v>1.6994671585622099E-2</v>
      </c>
    </row>
    <row r="34" spans="1:6" ht="13" x14ac:dyDescent="0.25">
      <c r="A34" s="194" t="s">
        <v>97</v>
      </c>
      <c r="B34" s="219">
        <v>284.9101</v>
      </c>
      <c r="C34" s="219">
        <v>290.0018</v>
      </c>
      <c r="D34" s="219">
        <v>285.88870000000003</v>
      </c>
      <c r="E34" s="219">
        <v>5.1055333333333692</v>
      </c>
      <c r="F34" s="203">
        <v>1.8115777471838745E-2</v>
      </c>
    </row>
    <row r="35" spans="1:6" ht="13" x14ac:dyDescent="0.25">
      <c r="A35" s="204" t="s">
        <v>98</v>
      </c>
      <c r="B35" s="220">
        <v>248.58100000000002</v>
      </c>
      <c r="C35" s="220">
        <v>262.94370000000004</v>
      </c>
      <c r="D35" s="220">
        <v>251.34150000000002</v>
      </c>
      <c r="E35" s="220">
        <v>7.3820666666666739</v>
      </c>
      <c r="F35" s="203">
        <v>2.9898207149800224E-2</v>
      </c>
    </row>
    <row r="36" spans="1:6" ht="13" x14ac:dyDescent="0.25">
      <c r="A36" s="194" t="s">
        <v>99</v>
      </c>
      <c r="B36" s="219">
        <v>263.29290000000003</v>
      </c>
      <c r="C36" s="219">
        <v>265.61349999999999</v>
      </c>
      <c r="D36" s="219">
        <v>263.7389</v>
      </c>
      <c r="E36" s="219">
        <v>6.4543000000000461</v>
      </c>
      <c r="F36" s="203">
        <v>2.5039881937051894E-2</v>
      </c>
    </row>
    <row r="37" spans="1:6" ht="13" x14ac:dyDescent="0.25">
      <c r="A37" s="194" t="s">
        <v>100</v>
      </c>
      <c r="B37" s="219">
        <v>262.41419999999999</v>
      </c>
      <c r="C37" s="219">
        <v>267.49470000000002</v>
      </c>
      <c r="D37" s="219">
        <v>263.39070000000004</v>
      </c>
      <c r="E37" s="219">
        <v>3.8057666666666705</v>
      </c>
      <c r="F37" s="203">
        <v>1.4602325695312468E-2</v>
      </c>
    </row>
    <row r="38" spans="1:6" ht="13" x14ac:dyDescent="0.25">
      <c r="A38" s="194" t="s">
        <v>101</v>
      </c>
      <c r="B38" s="219">
        <v>210.49460000000002</v>
      </c>
      <c r="C38" s="219">
        <v>221.43280000000001</v>
      </c>
      <c r="D38" s="219">
        <v>212.59690000000001</v>
      </c>
      <c r="E38" s="219">
        <v>2.3266333333333478</v>
      </c>
      <c r="F38" s="203">
        <v>1.0948100242116537E-2</v>
      </c>
    </row>
    <row r="39" spans="1:6" ht="13.5" thickBot="1" x14ac:dyDescent="0.3">
      <c r="A39" s="194" t="s">
        <v>102</v>
      </c>
      <c r="B39" s="219">
        <v>234.39860000000002</v>
      </c>
      <c r="C39" s="219">
        <v>238.67920000000001</v>
      </c>
      <c r="D39" s="219">
        <v>235.22130000000001</v>
      </c>
      <c r="E39" s="219">
        <v>5.5104333333333102</v>
      </c>
      <c r="F39" s="203">
        <v>2.3897180527916922E-2</v>
      </c>
    </row>
    <row r="40" spans="1:6" ht="13.5" thickBot="1" x14ac:dyDescent="0.3">
      <c r="A40" s="212" t="s">
        <v>103</v>
      </c>
      <c r="B40" s="222" t="s">
        <v>122</v>
      </c>
      <c r="C40" s="222" t="s">
        <v>122</v>
      </c>
      <c r="D40" s="223">
        <v>252.54670000000002</v>
      </c>
      <c r="E40" s="224">
        <v>3.2694999999999936</v>
      </c>
      <c r="F40" s="216">
        <v>1.3115920750072584E-2</v>
      </c>
    </row>
    <row r="41" spans="1:6" ht="13" x14ac:dyDescent="0.25">
      <c r="A41" s="194" t="s">
        <v>104</v>
      </c>
      <c r="B41" s="219">
        <v>409.8596</v>
      </c>
      <c r="C41" s="219">
        <v>391.44159999999999</v>
      </c>
      <c r="D41" s="219">
        <v>406.84270000000004</v>
      </c>
      <c r="E41" s="219">
        <v>7.2493666666665604</v>
      </c>
      <c r="F41" s="203">
        <v>1.8331234820621985E-2</v>
      </c>
    </row>
    <row r="42" spans="1:6" ht="13" x14ac:dyDescent="0.25">
      <c r="A42" s="194" t="s">
        <v>105</v>
      </c>
      <c r="B42" s="219">
        <v>411.54930000000002</v>
      </c>
      <c r="C42" s="219">
        <v>396.39820000000003</v>
      </c>
      <c r="D42" s="219">
        <v>409.0675</v>
      </c>
      <c r="E42" s="219">
        <v>4.7119333333332634</v>
      </c>
      <c r="F42" s="203">
        <v>1.1751637238385857E-2</v>
      </c>
    </row>
    <row r="43" spans="1:6" ht="13" x14ac:dyDescent="0.25">
      <c r="A43" s="194" t="s">
        <v>106</v>
      </c>
      <c r="B43" s="219">
        <v>395.01260000000002</v>
      </c>
      <c r="C43" s="219">
        <v>390.28130000000004</v>
      </c>
      <c r="D43" s="219">
        <v>394.23760000000004</v>
      </c>
      <c r="E43" s="219">
        <v>9.956299999999942</v>
      </c>
      <c r="F43" s="203">
        <v>2.5980578997698824E-2</v>
      </c>
    </row>
    <row r="44" spans="1:6" ht="13" x14ac:dyDescent="0.25">
      <c r="A44" s="204" t="s">
        <v>107</v>
      </c>
      <c r="B44" s="220">
        <v>402.94300000000004</v>
      </c>
      <c r="C44" s="220">
        <v>390.81080000000003</v>
      </c>
      <c r="D44" s="220">
        <v>400.95570000000004</v>
      </c>
      <c r="E44" s="220">
        <v>6.044933333333347</v>
      </c>
      <c r="F44" s="203">
        <v>1.5413216007449455E-2</v>
      </c>
    </row>
    <row r="45" spans="1:6" ht="13" x14ac:dyDescent="0.25">
      <c r="A45" s="194" t="s">
        <v>108</v>
      </c>
      <c r="B45" s="219">
        <v>402.80780000000004</v>
      </c>
      <c r="C45" s="219">
        <v>389.51530000000002</v>
      </c>
      <c r="D45" s="219">
        <v>400.63050000000004</v>
      </c>
      <c r="E45" s="219">
        <v>3.909466666666674</v>
      </c>
      <c r="F45" s="203">
        <v>9.9290126895362728E-3</v>
      </c>
    </row>
    <row r="46" spans="1:6" ht="13" x14ac:dyDescent="0.25">
      <c r="A46" s="194" t="s">
        <v>109</v>
      </c>
      <c r="B46" s="219">
        <v>351.46270000000004</v>
      </c>
      <c r="C46" s="219">
        <v>366.6703</v>
      </c>
      <c r="D46" s="219">
        <v>353.95370000000003</v>
      </c>
      <c r="E46" s="219">
        <v>11.409866666666687</v>
      </c>
      <c r="F46" s="203">
        <v>3.2981033708783282E-2</v>
      </c>
    </row>
    <row r="47" spans="1:6" ht="13" x14ac:dyDescent="0.25">
      <c r="A47" s="194" t="s">
        <v>110</v>
      </c>
      <c r="B47" s="219">
        <v>378.98270000000002</v>
      </c>
      <c r="C47" s="219">
        <v>382.9479</v>
      </c>
      <c r="D47" s="219">
        <v>379.63220000000001</v>
      </c>
      <c r="E47" s="219">
        <v>7.1410999999999945</v>
      </c>
      <c r="F47" s="203">
        <v>1.912556427123584E-2</v>
      </c>
    </row>
    <row r="48" spans="1:6" ht="13.5" thickBot="1" x14ac:dyDescent="0.3">
      <c r="A48" s="194" t="s">
        <v>111</v>
      </c>
      <c r="B48" s="219">
        <v>385.97820000000002</v>
      </c>
      <c r="C48" s="219">
        <v>382.1481</v>
      </c>
      <c r="D48" s="219">
        <v>385.35079999999999</v>
      </c>
      <c r="E48" s="219">
        <v>1.3228999999999473</v>
      </c>
      <c r="F48" s="203">
        <v>3.4525193552303241E-3</v>
      </c>
    </row>
    <row r="49" spans="1:6" ht="13.5" thickBot="1" x14ac:dyDescent="0.3">
      <c r="A49" s="212" t="s">
        <v>112</v>
      </c>
      <c r="B49" s="222" t="s">
        <v>122</v>
      </c>
      <c r="C49" s="222" t="s">
        <v>122</v>
      </c>
      <c r="D49" s="223">
        <v>395.16180000000003</v>
      </c>
      <c r="E49" s="224">
        <v>4.3593000000000188</v>
      </c>
      <c r="F49" s="216">
        <v>1.1154739286468277E-2</v>
      </c>
    </row>
    <row r="50" spans="1:6" ht="13" x14ac:dyDescent="0.3">
      <c r="A50" s="165" t="s">
        <v>63</v>
      </c>
      <c r="B50" s="98"/>
      <c r="C50" s="98"/>
      <c r="D50" s="98"/>
      <c r="E50" s="98"/>
      <c r="F50" s="98"/>
    </row>
  </sheetData>
  <mergeCells count="5">
    <mergeCell ref="A5:F5"/>
    <mergeCell ref="A6:F6"/>
    <mergeCell ref="B8:B9"/>
    <mergeCell ref="C8:C9"/>
    <mergeCell ref="D8:D9"/>
  </mergeCells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Current Weekly Price ACZ</vt:lpstr>
      <vt:lpstr>Current Weekly All</vt:lpstr>
      <vt:lpstr>Current Weekly UK</vt:lpstr>
      <vt:lpstr>'Current Weekly All'!Print_Area</vt:lpstr>
      <vt:lpstr>'Current Weekly Price ACZ'!Print_Area</vt:lpstr>
      <vt:lpstr>'Current Weekly UK'!Print_Area</vt:lpstr>
    </vt:vector>
  </TitlesOfParts>
  <Company>European Commission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WULLAERT Muriel (AGRI)</dc:creator>
  <cp:lastModifiedBy>WULLAERT Muriel (AGRI)</cp:lastModifiedBy>
  <dcterms:created xsi:type="dcterms:W3CDTF">2019-01-24T09:32:47Z</dcterms:created>
  <dcterms:modified xsi:type="dcterms:W3CDTF">2019-01-24T09:40:06Z</dcterms:modified>
</cp:coreProperties>
</file>