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D48" i="1"/>
  <c r="K48" i="1"/>
  <c r="J48" i="1"/>
  <c r="R40" i="1"/>
  <c r="D40" i="1"/>
  <c r="P40" i="1"/>
  <c r="M34" i="1"/>
  <c r="J34" i="1"/>
  <c r="I34" i="1"/>
  <c r="F34" i="1"/>
  <c r="L34" i="1"/>
  <c r="D34" i="1"/>
  <c r="H34" i="1"/>
  <c r="G34" i="1"/>
  <c r="K28" i="1"/>
  <c r="E28" i="1"/>
  <c r="D28" i="1"/>
  <c r="J28" i="1"/>
  <c r="I28" i="1"/>
  <c r="H28" i="1"/>
  <c r="G28" i="1"/>
  <c r="P19" i="1"/>
  <c r="O19" i="1"/>
  <c r="I19" i="1"/>
  <c r="H19" i="1"/>
  <c r="G19" i="1"/>
  <c r="E19" i="1"/>
  <c r="D19" i="1"/>
  <c r="N19" i="1"/>
  <c r="M19" i="1"/>
  <c r="L19" i="1"/>
  <c r="J19" i="1"/>
  <c r="F19" i="1"/>
  <c r="P13" i="1"/>
  <c r="O13" i="1"/>
  <c r="N13" i="1"/>
  <c r="H13" i="1"/>
  <c r="G13" i="1"/>
  <c r="D13" i="1"/>
  <c r="M13" i="1"/>
  <c r="L13" i="1"/>
  <c r="K13" i="1"/>
  <c r="J13" i="1"/>
  <c r="F13" i="1"/>
  <c r="E13" i="1"/>
  <c r="R14" i="1" l="1"/>
  <c r="L28" i="1"/>
  <c r="I13" i="1"/>
  <c r="G40" i="1"/>
  <c r="H48" i="1"/>
  <c r="F48" i="1"/>
  <c r="R13" i="1"/>
  <c r="R19" i="1"/>
  <c r="M29" i="1"/>
  <c r="F28" i="1"/>
  <c r="P28" i="1"/>
  <c r="J29" i="1"/>
  <c r="H40" i="1"/>
  <c r="I48" i="1"/>
  <c r="K19" i="1"/>
  <c r="P34" i="1"/>
  <c r="I40" i="1"/>
  <c r="M28" i="1"/>
  <c r="E14" i="1"/>
  <c r="M14" i="1"/>
  <c r="R28" i="1"/>
  <c r="J40" i="1"/>
  <c r="J14" i="1"/>
  <c r="F14" i="1"/>
  <c r="L20" i="1"/>
  <c r="R34" i="1"/>
  <c r="J41" i="1"/>
  <c r="L40" i="1"/>
  <c r="P35" i="1"/>
  <c r="Q48" i="1" l="1"/>
  <c r="J49" i="1"/>
  <c r="K49" i="1"/>
  <c r="D49" i="1"/>
  <c r="G14" i="1"/>
  <c r="O14" i="1"/>
  <c r="M20" i="1"/>
  <c r="L41" i="1"/>
  <c r="H49" i="1"/>
  <c r="F49" i="1"/>
  <c r="D20" i="1"/>
  <c r="G20" i="1"/>
  <c r="L35" i="1"/>
  <c r="I29" i="1"/>
  <c r="Q28" i="1"/>
  <c r="G29" i="1"/>
  <c r="H29" i="1"/>
  <c r="I14" i="1"/>
  <c r="I41" i="1"/>
  <c r="H41" i="1"/>
  <c r="D14" i="1"/>
  <c r="F20" i="1"/>
  <c r="L14" i="1"/>
  <c r="R35" i="1"/>
  <c r="I49" i="1"/>
  <c r="H35" i="1"/>
  <c r="Q34" i="1"/>
  <c r="I35" i="1"/>
  <c r="G35" i="1"/>
  <c r="D35" i="1"/>
  <c r="R29" i="1"/>
  <c r="P29" i="1"/>
  <c r="J35" i="1"/>
  <c r="I20" i="1"/>
  <c r="Q19" i="1"/>
  <c r="R20" i="1"/>
  <c r="F29" i="1"/>
  <c r="D29" i="1"/>
  <c r="L29" i="1"/>
  <c r="P41" i="1"/>
  <c r="Q40" i="1"/>
  <c r="D41" i="1"/>
  <c r="R41" i="1"/>
  <c r="H14" i="1"/>
  <c r="Q13" i="1"/>
  <c r="K14" i="1"/>
  <c r="J20" i="1"/>
  <c r="H20" i="1"/>
  <c r="O20" i="1"/>
  <c r="G41" i="1"/>
  <c r="K20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<sst xmlns="http://schemas.openxmlformats.org/spreadsheetml/2006/main" count="103" uniqueCount="47">
  <si>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</si>
  <si>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</si>
  <si>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</si>
  <si>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</si>
  <si>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</si>
  <si>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</si>
  <si>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</si>
  <si>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</si>
  <si>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</si>
  <si>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</si>
  <si>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</si>
  <si>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</si>
  <si>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</si>
  <si>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</si>
  <si>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</si>
  <si>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</si>
  <si>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</si>
  <si>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</si>
  <si>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</si>
  <si>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</si>
  <si>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</si>
  <si>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</si>
  <si>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</si>
  <si>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</si>
  <si>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</si>
  <si>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</si>
  <si>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</si>
  <si>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</si>
  <si>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</si>
  <si>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</si>
  <si>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</si>
  <si>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</si>
  <si>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</si>
  <si>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</si>
  <si>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</si>
  <si>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</si>
  <si>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</si>
  <si>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</si>
  <si>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</si>
  <si>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</si>
  <si>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</si>
  <si>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</si>
  <si>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</si>
  <si>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</si>
  <si>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</si>
  <si>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13.02.2020</t>
  </si>
  <si>
    <t>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</si>
</sst>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5" borderId="23" xfId="0" applyNumberFormat="1" applyFont="1" applyFill="1" applyBorder="1"/>
    <xf numFmtId="1" fontId="20" fillId="5" borderId="23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  <xf numFmtId="0" fontId="16" fillId="6" borderId="8" xfId="0" applyFont="1" applyFill="1" applyBorder="1" applyAlignment="1">
      <alignment horizontal="center" vertical="center"/>
    </xf>
    <xf numFmtId="2" fontId="16" fillId="6" borderId="18" xfId="1" applyNumberFormat="1" applyFont="1" applyFill="1" applyBorder="1"/>
    <xf numFmtId="4" fontId="18" fillId="6" borderId="23" xfId="1" applyNumberFormat="1" applyFont="1" applyFill="1" applyBorder="1"/>
    <xf numFmtId="165" fontId="20" fillId="6" borderId="23" xfId="1" applyNumberFormat="1" applyFont="1" applyFill="1" applyBorder="1"/>
    <xf numFmtId="1" fontId="20" fillId="6" borderId="23" xfId="0" applyNumberFormat="1" applyFont="1" applyFill="1" applyBorder="1"/>
    <xf numFmtId="2" fontId="23" fillId="6" borderId="23" xfId="0" applyNumberFormat="1" applyFont="1" applyFill="1" applyBorder="1"/>
    <xf numFmtId="0" fontId="15" fillId="6" borderId="26" xfId="0" applyFont="1" applyFill="1" applyBorder="1"/>
    <xf numFmtId="2" fontId="23" fillId="6" borderId="32" xfId="0" applyNumberFormat="1" applyFont="1" applyFill="1" applyBorder="1"/>
    <xf numFmtId="4" fontId="15" fillId="6" borderId="23" xfId="0" applyNumberFormat="1" applyFont="1" applyFill="1" applyBorder="1"/>
    <xf numFmtId="0" fontId="16" fillId="6" borderId="34" xfId="0" applyFont="1" applyFill="1" applyBorder="1" applyAlignment="1">
      <alignment horizontal="center" vertical="center"/>
    </xf>
    <xf numFmtId="4" fontId="15" fillId="6" borderId="38" xfId="0" applyNumberFormat="1" applyFont="1" applyFill="1" applyBorder="1"/>
    <xf numFmtId="165" fontId="21" fillId="6" borderId="38" xfId="1" applyNumberFormat="1" applyFont="1" applyFill="1" applyBorder="1"/>
    <xf numFmtId="1" fontId="20" fillId="6" borderId="38" xfId="0" applyNumberFormat="1" applyFont="1" applyFill="1" applyBorder="1"/>
    <xf numFmtId="2" fontId="23" fillId="6" borderId="39" xfId="0" applyNumberFormat="1" applyFont="1" applyFill="1" applyBorder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F1" zoomScaleNormal="100" workbookViewId="0">
      <selection activeCell="Q45" activeCellId="4" sqref="Q9 Q11:Q21 Q24 Q26:Q42 Q45:Q50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43864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43870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90" t="s">
        <v>19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66.58</v>
      </c>
      <c r="E11" s="35">
        <v>66.9101</v>
      </c>
      <c r="F11" s="35">
        <v>60.71</v>
      </c>
      <c r="G11" s="35">
        <v>72.62</v>
      </c>
      <c r="H11" s="35">
        <v>79.56</v>
      </c>
      <c r="I11" s="35">
        <v>47</v>
      </c>
      <c r="J11" s="35">
        <v>86.25</v>
      </c>
      <c r="K11" s="35">
        <v>62</v>
      </c>
      <c r="L11" s="35">
        <v>124.54</v>
      </c>
      <c r="M11" s="35">
        <v>139.0504</v>
      </c>
      <c r="N11" s="35"/>
      <c r="O11" s="35">
        <v>65.326300000000003</v>
      </c>
      <c r="P11" s="36"/>
      <c r="Q11" s="91">
        <v>75.226993330733364</v>
      </c>
      <c r="R11" s="37">
        <v>48.115900000000003</v>
      </c>
    </row>
    <row r="12" spans="1:30" ht="13.8" x14ac:dyDescent="0.3">
      <c r="C12" s="38" t="s">
        <v>25</v>
      </c>
      <c r="D12" s="39">
        <v>63.25</v>
      </c>
      <c r="E12" s="40">
        <v>66.908200000000008</v>
      </c>
      <c r="F12" s="40">
        <v>56.79</v>
      </c>
      <c r="G12" s="40">
        <v>86.39</v>
      </c>
      <c r="H12" s="40">
        <v>76.86</v>
      </c>
      <c r="I12" s="40">
        <v>46</v>
      </c>
      <c r="J12" s="40">
        <v>86.31</v>
      </c>
      <c r="K12" s="40">
        <v>58</v>
      </c>
      <c r="L12" s="40">
        <v>76.400000000000006</v>
      </c>
      <c r="M12" s="40">
        <v>128.79300000000001</v>
      </c>
      <c r="N12" s="40"/>
      <c r="O12" s="40">
        <v>65.326300000000003</v>
      </c>
      <c r="P12" s="41"/>
      <c r="Q12" s="92">
        <v>71.516129371009285</v>
      </c>
      <c r="R12" s="42">
        <v>46.312000000000005</v>
      </c>
    </row>
    <row r="13" spans="1:30" x14ac:dyDescent="0.25">
      <c r="A13" s="43"/>
      <c r="B13" s="43"/>
      <c r="C13" s="44" t="s">
        <v>26</v>
      </c>
      <c r="D13" s="45">
        <f>D12-D11</f>
        <v>-3.3299999999999983</v>
      </c>
      <c r="E13" s="46">
        <f>E11-E12</f>
        <v>1.8999999999920192E-3</v>
      </c>
      <c r="F13" s="46">
        <f t="shared" ref="F13:R13" si="0">F11-F12</f>
        <v>3.9200000000000017</v>
      </c>
      <c r="G13" s="46">
        <f t="shared" si="0"/>
        <v>-13.769999999999996</v>
      </c>
      <c r="H13" s="46">
        <f t="shared" si="0"/>
        <v>2.7000000000000028</v>
      </c>
      <c r="I13" s="46">
        <f t="shared" si="0"/>
        <v>1</v>
      </c>
      <c r="J13" s="46">
        <f t="shared" si="0"/>
        <v>-6.0000000000002274E-2</v>
      </c>
      <c r="K13" s="46">
        <f t="shared" si="0"/>
        <v>4</v>
      </c>
      <c r="L13" s="46">
        <f t="shared" si="0"/>
        <v>48.14</v>
      </c>
      <c r="M13" s="46">
        <f t="shared" si="0"/>
        <v>10.25739999999999</v>
      </c>
      <c r="N13" s="47">
        <f t="shared" si="0"/>
        <v>0</v>
      </c>
      <c r="O13" s="46">
        <f t="shared" si="0"/>
        <v>0</v>
      </c>
      <c r="P13" s="48">
        <f t="shared" si="0"/>
        <v>0</v>
      </c>
      <c r="Q13" s="93">
        <f t="shared" si="0"/>
        <v>3.7108639597240796</v>
      </c>
      <c r="R13" s="49">
        <f t="shared" si="0"/>
        <v>1.8038999999999987</v>
      </c>
    </row>
    <row r="14" spans="1:30" x14ac:dyDescent="0.25">
      <c r="A14" s="43"/>
      <c r="B14" s="43"/>
      <c r="C14" s="44" t="s">
        <v>27</v>
      </c>
      <c r="D14" s="50">
        <f>D11/$Q11*100</f>
        <v>88.505464663838012</v>
      </c>
      <c r="E14" s="51">
        <f t="shared" ref="E14:O14" si="1">E11/$Q11*100</f>
        <v>88.944269918952656</v>
      </c>
      <c r="F14" s="51">
        <f t="shared" si="1"/>
        <v>80.702414535019614</v>
      </c>
      <c r="G14" s="51">
        <f t="shared" si="1"/>
        <v>96.53449750507535</v>
      </c>
      <c r="H14" s="51">
        <f t="shared" si="1"/>
        <v>105.75990941205997</v>
      </c>
      <c r="I14" s="51">
        <f t="shared" si="1"/>
        <v>62.477573433469317</v>
      </c>
      <c r="J14" s="51">
        <f t="shared" si="1"/>
        <v>114.65299380078145</v>
      </c>
      <c r="K14" s="51">
        <f t="shared" si="1"/>
        <v>82.417224529257396</v>
      </c>
      <c r="L14" s="51">
        <f t="shared" si="1"/>
        <v>165.55227649796316</v>
      </c>
      <c r="M14" s="51">
        <f t="shared" si="1"/>
        <v>184.8410973819847</v>
      </c>
      <c r="N14" s="51"/>
      <c r="O14" s="51">
        <f t="shared" si="1"/>
        <v>86.83890862525206</v>
      </c>
      <c r="P14" s="52"/>
      <c r="Q14" s="94"/>
      <c r="R14" s="53">
        <f>R11/$Q11*100</f>
        <v>63.960950543988645</v>
      </c>
    </row>
    <row r="15" spans="1:30" x14ac:dyDescent="0.25">
      <c r="A15" s="54"/>
      <c r="B15" s="54"/>
      <c r="C15" s="55" t="s">
        <v>28</v>
      </c>
      <c r="D15" s="56">
        <v>2.8869310000000001</v>
      </c>
      <c r="E15" s="57">
        <v>3.1092119999999999</v>
      </c>
      <c r="F15" s="57">
        <v>22.369199999999999</v>
      </c>
      <c r="G15" s="57">
        <v>7.4681090000000001</v>
      </c>
      <c r="H15" s="57">
        <v>4.4548459999999999</v>
      </c>
      <c r="I15" s="57">
        <v>19.36477</v>
      </c>
      <c r="J15" s="57">
        <v>10.57939</v>
      </c>
      <c r="K15" s="57">
        <v>8.4657839999999993</v>
      </c>
      <c r="L15" s="57">
        <v>2.9066770000000002</v>
      </c>
      <c r="M15" s="57">
        <v>12.07738</v>
      </c>
      <c r="N15" s="57"/>
      <c r="O15" s="57">
        <v>6.32</v>
      </c>
      <c r="P15" s="58"/>
      <c r="Q15" s="95"/>
      <c r="R15" s="59"/>
    </row>
    <row r="16" spans="1:30" ht="14.4" x14ac:dyDescent="0.3">
      <c r="A16" s="1" t="s">
        <v>21</v>
      </c>
      <c r="B16" s="1" t="s">
        <v>29</v>
      </c>
      <c r="C16" s="29" t="s">
        <v>30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96"/>
      <c r="R16" s="62"/>
    </row>
    <row r="17" spans="1:18" ht="13.8" x14ac:dyDescent="0.3">
      <c r="C17" s="33" t="s">
        <v>24</v>
      </c>
      <c r="D17" s="34">
        <v>288.33</v>
      </c>
      <c r="E17" s="35"/>
      <c r="F17" s="35">
        <v>143.80000000000001</v>
      </c>
      <c r="G17" s="35">
        <v>205.15</v>
      </c>
      <c r="H17" s="35">
        <v>215.70000000000002</v>
      </c>
      <c r="I17" s="35">
        <v>169</v>
      </c>
      <c r="J17" s="35">
        <v>223.6</v>
      </c>
      <c r="K17" s="35">
        <v>153</v>
      </c>
      <c r="L17" s="35">
        <v>256.22000000000003</v>
      </c>
      <c r="M17" s="35">
        <v>210.38070000000002</v>
      </c>
      <c r="N17" s="35">
        <v>78.489999999999995</v>
      </c>
      <c r="O17" s="35">
        <v>327.61900000000003</v>
      </c>
      <c r="P17" s="36"/>
      <c r="Q17" s="91">
        <v>190.26665553557379</v>
      </c>
      <c r="R17" s="37">
        <v>165.89510000000001</v>
      </c>
    </row>
    <row r="18" spans="1:18" ht="13.8" x14ac:dyDescent="0.3">
      <c r="C18" s="38" t="s">
        <v>25</v>
      </c>
      <c r="D18" s="39">
        <v>287.5</v>
      </c>
      <c r="E18" s="40"/>
      <c r="F18" s="40">
        <v>142.6</v>
      </c>
      <c r="G18" s="40">
        <v>219.6</v>
      </c>
      <c r="H18" s="40">
        <v>210.3</v>
      </c>
      <c r="I18" s="40">
        <v>164</v>
      </c>
      <c r="J18" s="40">
        <v>223.47</v>
      </c>
      <c r="K18" s="40">
        <v>146</v>
      </c>
      <c r="L18" s="40">
        <v>278.43</v>
      </c>
      <c r="M18" s="40">
        <v>203.1301</v>
      </c>
      <c r="N18" s="40">
        <v>78.489999999999995</v>
      </c>
      <c r="O18" s="40">
        <v>332.9357</v>
      </c>
      <c r="P18" s="41"/>
      <c r="Q18" s="92">
        <v>189.08542664943241</v>
      </c>
      <c r="R18" s="42">
        <v>160.4913</v>
      </c>
    </row>
    <row r="19" spans="1:18" x14ac:dyDescent="0.25">
      <c r="A19" s="43"/>
      <c r="B19" s="43"/>
      <c r="C19" s="44" t="s">
        <v>26</v>
      </c>
      <c r="D19" s="45">
        <f>D18-D17</f>
        <v>-0.82999999999998408</v>
      </c>
      <c r="E19" s="47">
        <f>E17-E18</f>
        <v>0</v>
      </c>
      <c r="F19" s="46">
        <f t="shared" ref="F19:R19" si="2">F17-F18</f>
        <v>1.2000000000000171</v>
      </c>
      <c r="G19" s="46">
        <f t="shared" si="2"/>
        <v>-14.449999999999989</v>
      </c>
      <c r="H19" s="46">
        <f t="shared" si="2"/>
        <v>5.4000000000000057</v>
      </c>
      <c r="I19" s="46">
        <f t="shared" si="2"/>
        <v>5</v>
      </c>
      <c r="J19" s="46">
        <f t="shared" si="2"/>
        <v>0.12999999999999545</v>
      </c>
      <c r="K19" s="46">
        <f t="shared" si="2"/>
        <v>7</v>
      </c>
      <c r="L19" s="46">
        <f t="shared" si="2"/>
        <v>-22.20999999999998</v>
      </c>
      <c r="M19" s="46">
        <f t="shared" si="2"/>
        <v>7.2506000000000199</v>
      </c>
      <c r="N19" s="47">
        <f t="shared" si="2"/>
        <v>0</v>
      </c>
      <c r="O19" s="46">
        <f t="shared" si="2"/>
        <v>-5.3166999999999689</v>
      </c>
      <c r="P19" s="48">
        <f t="shared" si="2"/>
        <v>0</v>
      </c>
      <c r="Q19" s="93">
        <f t="shared" si="2"/>
        <v>1.1812288861413833</v>
      </c>
      <c r="R19" s="49">
        <f t="shared" si="2"/>
        <v>5.4038000000000181</v>
      </c>
    </row>
    <row r="20" spans="1:18" x14ac:dyDescent="0.25">
      <c r="A20" s="43"/>
      <c r="B20" s="43"/>
      <c r="C20" s="44" t="s">
        <v>27</v>
      </c>
      <c r="D20" s="50">
        <f>D17/$Q17*100</f>
        <v>151.53995280381196</v>
      </c>
      <c r="E20" s="51"/>
      <c r="F20" s="51">
        <f t="shared" ref="F20:O20" si="3">F17/$Q17*100</f>
        <v>75.578140371061494</v>
      </c>
      <c r="G20" s="51">
        <f t="shared" si="3"/>
        <v>107.82236089793649</v>
      </c>
      <c r="H20" s="51">
        <f t="shared" si="3"/>
        <v>113.36721055659224</v>
      </c>
      <c r="I20" s="51">
        <f t="shared" si="3"/>
        <v>88.822710171831659</v>
      </c>
      <c r="J20" s="51">
        <f t="shared" si="3"/>
        <v>117.51927807350033</v>
      </c>
      <c r="K20" s="51">
        <f t="shared" si="3"/>
        <v>80.413459504675998</v>
      </c>
      <c r="L20" s="51">
        <f t="shared" si="3"/>
        <v>134.66363787116396</v>
      </c>
      <c r="M20" s="51">
        <f t="shared" si="3"/>
        <v>110.57150261447968</v>
      </c>
      <c r="N20" s="51"/>
      <c r="O20" s="51">
        <f t="shared" si="3"/>
        <v>172.18939339517939</v>
      </c>
      <c r="P20" s="52"/>
      <c r="Q20" s="94"/>
      <c r="R20" s="53">
        <f>R17/$Q17*100</f>
        <v>87.19084252205343</v>
      </c>
    </row>
    <row r="21" spans="1:18" ht="13.8" thickBot="1" x14ac:dyDescent="0.3">
      <c r="A21" s="54"/>
      <c r="B21" s="54"/>
      <c r="C21" s="63" t="s">
        <v>28</v>
      </c>
      <c r="D21" s="64">
        <v>3.4353379999999998</v>
      </c>
      <c r="E21" s="65"/>
      <c r="F21" s="65">
        <v>17.33456</v>
      </c>
      <c r="G21" s="65">
        <v>8.5791500000000003</v>
      </c>
      <c r="H21" s="65">
        <v>10.284599999999999</v>
      </c>
      <c r="I21" s="65">
        <v>27.880279999999999</v>
      </c>
      <c r="J21" s="65">
        <v>8.257244</v>
      </c>
      <c r="K21" s="65">
        <v>5.8156800000000004</v>
      </c>
      <c r="L21" s="65">
        <v>2.6756139999999999</v>
      </c>
      <c r="M21" s="65">
        <v>8.8119840000000007</v>
      </c>
      <c r="N21" s="65">
        <v>2.6369400000000001</v>
      </c>
      <c r="O21" s="65">
        <v>4.2807639999999996</v>
      </c>
      <c r="P21" s="66"/>
      <c r="Q21" s="97"/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20"/>
      <c r="B23" s="20"/>
      <c r="C23" s="69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90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3.86</v>
      </c>
      <c r="E26" s="35"/>
      <c r="F26" s="35">
        <v>1.95</v>
      </c>
      <c r="G26" s="35">
        <v>2.23</v>
      </c>
      <c r="H26" s="35">
        <v>2.57</v>
      </c>
      <c r="I26" s="35">
        <v>2.62</v>
      </c>
      <c r="J26" s="35">
        <v>2.82</v>
      </c>
      <c r="K26" s="35"/>
      <c r="L26" s="35">
        <v>2.3199999999999998</v>
      </c>
      <c r="M26" s="35">
        <v>2.4138000000000002</v>
      </c>
      <c r="N26" s="35"/>
      <c r="O26" s="35"/>
      <c r="P26" s="36">
        <v>2.1110000000000002</v>
      </c>
      <c r="Q26" s="91">
        <v>2.416409444017416</v>
      </c>
      <c r="R26" s="37">
        <v>2.2091000000000003</v>
      </c>
    </row>
    <row r="27" spans="1:18" ht="13.8" x14ac:dyDescent="0.3">
      <c r="C27" s="38" t="s">
        <v>25</v>
      </c>
      <c r="D27" s="39">
        <v>3.86</v>
      </c>
      <c r="E27" s="70"/>
      <c r="F27" s="71">
        <v>1.95</v>
      </c>
      <c r="G27" s="71">
        <v>2.14</v>
      </c>
      <c r="H27" s="71">
        <v>2.5300000000000002</v>
      </c>
      <c r="I27" s="71">
        <v>2.61</v>
      </c>
      <c r="J27" s="71">
        <v>2.81</v>
      </c>
      <c r="K27" s="71" t="e">
        <v>#N/A</v>
      </c>
      <c r="L27" s="71">
        <v>2.4</v>
      </c>
      <c r="M27" s="71">
        <v>2.4138000000000002</v>
      </c>
      <c r="N27" s="71"/>
      <c r="O27" s="71"/>
      <c r="P27" s="72">
        <v>2.0213000000000001</v>
      </c>
      <c r="Q27" s="98">
        <v>2.3983835742193467</v>
      </c>
      <c r="R27" s="42">
        <v>2.2053000000000003</v>
      </c>
    </row>
    <row r="28" spans="1:18" x14ac:dyDescent="0.25">
      <c r="A28" s="43"/>
      <c r="B28" s="43"/>
      <c r="C28" s="44" t="s">
        <v>26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8.9999999999999858E-2</v>
      </c>
      <c r="H28" s="46">
        <f t="shared" si="4"/>
        <v>3.9999999999999591E-2</v>
      </c>
      <c r="I28" s="46">
        <f t="shared" si="4"/>
        <v>1.0000000000000231E-2</v>
      </c>
      <c r="J28" s="46">
        <f t="shared" si="4"/>
        <v>9.9999999999997868E-3</v>
      </c>
      <c r="K28" s="46" t="e">
        <f t="shared" si="4"/>
        <v>#N/A</v>
      </c>
      <c r="L28" s="46">
        <f t="shared" si="4"/>
        <v>-8.0000000000000071E-2</v>
      </c>
      <c r="M28" s="46">
        <f t="shared" si="4"/>
        <v>0</v>
      </c>
      <c r="N28" s="47"/>
      <c r="O28" s="47"/>
      <c r="P28" s="73">
        <f t="shared" si="4"/>
        <v>8.9700000000000113E-2</v>
      </c>
      <c r="Q28" s="93">
        <f t="shared" si="4"/>
        <v>1.8025869798069305E-2</v>
      </c>
      <c r="R28" s="49">
        <f t="shared" si="4"/>
        <v>3.8000000000000256E-3</v>
      </c>
    </row>
    <row r="29" spans="1:18" x14ac:dyDescent="0.25">
      <c r="A29" s="43"/>
      <c r="B29" s="43"/>
      <c r="C29" s="44" t="s">
        <v>27</v>
      </c>
      <c r="D29" s="50">
        <f t="shared" ref="D29:P29" si="5">D26/$Q26*100</f>
        <v>159.74114029212424</v>
      </c>
      <c r="E29" s="74"/>
      <c r="F29" s="51">
        <f t="shared" si="5"/>
        <v>80.69824444809386</v>
      </c>
      <c r="G29" s="51">
        <f t="shared" si="5"/>
        <v>92.285684676538111</v>
      </c>
      <c r="H29" s="51">
        <f t="shared" si="5"/>
        <v>106.35614781107753</v>
      </c>
      <c r="I29" s="51">
        <f t="shared" si="5"/>
        <v>108.42533356615687</v>
      </c>
      <c r="J29" s="51">
        <f t="shared" si="5"/>
        <v>116.70207658647418</v>
      </c>
      <c r="K29" s="51"/>
      <c r="L29" s="51">
        <f t="shared" si="5"/>
        <v>96.01021903568089</v>
      </c>
      <c r="M29" s="51">
        <f t="shared" si="5"/>
        <v>99.89201151220972</v>
      </c>
      <c r="N29" s="51"/>
      <c r="O29" s="51"/>
      <c r="P29" s="52">
        <f t="shared" si="5"/>
        <v>87.361022579449312</v>
      </c>
      <c r="Q29" s="94"/>
      <c r="R29" s="75">
        <f>R26/$Q26*100</f>
        <v>91.42076503091495</v>
      </c>
    </row>
    <row r="30" spans="1:18" x14ac:dyDescent="0.25">
      <c r="A30" s="54"/>
      <c r="B30" s="54"/>
      <c r="C30" s="55" t="s">
        <v>28</v>
      </c>
      <c r="D30" s="56">
        <v>3.8406950000000002</v>
      </c>
      <c r="E30" s="57"/>
      <c r="F30" s="57">
        <v>23.412749999999999</v>
      </c>
      <c r="G30" s="57">
        <v>13.73917</v>
      </c>
      <c r="H30" s="57">
        <v>4.3833989999999998</v>
      </c>
      <c r="I30" s="57">
        <v>32.047179999999997</v>
      </c>
      <c r="J30" s="57">
        <v>5.0104610000000003</v>
      </c>
      <c r="K30" s="57"/>
      <c r="L30" s="57">
        <v>3.2139790000000001</v>
      </c>
      <c r="M30" s="57">
        <v>11.26131</v>
      </c>
      <c r="N30" s="57"/>
      <c r="O30" s="57"/>
      <c r="P30" s="58">
        <v>3.0910510000000002</v>
      </c>
      <c r="Q30" s="95"/>
      <c r="R30" s="59">
        <v>17.02</v>
      </c>
    </row>
    <row r="31" spans="1:18" ht="14.4" x14ac:dyDescent="0.3">
      <c r="A31" s="1" t="s">
        <v>32</v>
      </c>
      <c r="B31" s="1" t="s">
        <v>36</v>
      </c>
      <c r="C31" s="29" t="s">
        <v>37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6"/>
      <c r="R31" s="62"/>
    </row>
    <row r="32" spans="1:18" ht="13.8" x14ac:dyDescent="0.3">
      <c r="C32" s="33" t="s">
        <v>35</v>
      </c>
      <c r="D32" s="34">
        <v>3.59</v>
      </c>
      <c r="E32" s="35"/>
      <c r="F32" s="35"/>
      <c r="G32" s="35">
        <v>1.8800000000000001</v>
      </c>
      <c r="H32" s="76" t="e">
        <v>#N/A</v>
      </c>
      <c r="I32" s="35">
        <v>2.3000000000000003</v>
      </c>
      <c r="J32" s="35">
        <v>2.57</v>
      </c>
      <c r="K32" s="35"/>
      <c r="L32" s="35">
        <v>1.7</v>
      </c>
      <c r="M32" s="35"/>
      <c r="N32" s="35"/>
      <c r="O32" s="35"/>
      <c r="P32" s="36">
        <v>1.625</v>
      </c>
      <c r="Q32" s="91">
        <v>2.2025489761773862</v>
      </c>
      <c r="R32" s="37">
        <v>2.3271999999999999</v>
      </c>
    </row>
    <row r="33" spans="1:18" ht="13.8" x14ac:dyDescent="0.3">
      <c r="C33" s="38" t="s">
        <v>25</v>
      </c>
      <c r="D33" s="39">
        <v>3.59</v>
      </c>
      <c r="E33" s="71"/>
      <c r="F33" s="71"/>
      <c r="G33" s="71">
        <v>1.8800000000000001</v>
      </c>
      <c r="H33" s="71" t="e">
        <v>#N/A</v>
      </c>
      <c r="I33" s="71">
        <v>2.29</v>
      </c>
      <c r="J33" s="71">
        <v>2.57</v>
      </c>
      <c r="K33" s="71"/>
      <c r="L33" s="71">
        <v>2.16</v>
      </c>
      <c r="M33" s="71"/>
      <c r="N33" s="71"/>
      <c r="O33" s="71"/>
      <c r="P33" s="72">
        <v>1.6020000000000001</v>
      </c>
      <c r="Q33" s="98">
        <v>2.2279984811748741</v>
      </c>
      <c r="R33" s="42">
        <v>2.3120000000000003</v>
      </c>
    </row>
    <row r="34" spans="1:18" x14ac:dyDescent="0.25">
      <c r="A34" s="43"/>
      <c r="B34" s="43"/>
      <c r="C34" s="44" t="s">
        <v>26</v>
      </c>
      <c r="D34" s="45">
        <f>D33-D32</f>
        <v>0</v>
      </c>
      <c r="E34" s="47"/>
      <c r="F34" s="47">
        <f t="shared" ref="F34:R34" si="6">F32-F33</f>
        <v>0</v>
      </c>
      <c r="G34" s="46">
        <f t="shared" si="6"/>
        <v>0</v>
      </c>
      <c r="H34" s="46" t="e">
        <f t="shared" si="6"/>
        <v>#N/A</v>
      </c>
      <c r="I34" s="46">
        <f t="shared" si="6"/>
        <v>1.0000000000000231E-2</v>
      </c>
      <c r="J34" s="46">
        <f t="shared" si="6"/>
        <v>0</v>
      </c>
      <c r="K34" s="46"/>
      <c r="L34" s="46">
        <f t="shared" si="6"/>
        <v>-0.46000000000000019</v>
      </c>
      <c r="M34" s="47">
        <f t="shared" si="6"/>
        <v>0</v>
      </c>
      <c r="N34" s="47"/>
      <c r="O34" s="47"/>
      <c r="P34" s="73">
        <f t="shared" si="6"/>
        <v>2.2999999999999909E-2</v>
      </c>
      <c r="Q34" s="93">
        <f t="shared" si="6"/>
        <v>-2.5449504997487882E-2</v>
      </c>
      <c r="R34" s="49">
        <f t="shared" si="6"/>
        <v>1.5199999999999658E-2</v>
      </c>
    </row>
    <row r="35" spans="1:18" x14ac:dyDescent="0.25">
      <c r="A35" s="43"/>
      <c r="B35" s="43"/>
      <c r="C35" s="44" t="s">
        <v>27</v>
      </c>
      <c r="D35" s="50">
        <f t="shared" ref="D35:P35" si="7">D32/$Q32*100</f>
        <v>162.99297036429999</v>
      </c>
      <c r="E35" s="74"/>
      <c r="F35" s="74"/>
      <c r="G35" s="51">
        <f t="shared" si="7"/>
        <v>85.355650218630643</v>
      </c>
      <c r="H35" s="51" t="e">
        <f t="shared" si="7"/>
        <v>#N/A</v>
      </c>
      <c r="I35" s="51">
        <f t="shared" si="7"/>
        <v>104.42446569300559</v>
      </c>
      <c r="J35" s="51">
        <f t="shared" si="7"/>
        <v>116.6829899265323</v>
      </c>
      <c r="K35" s="51"/>
      <c r="L35" s="51">
        <f t="shared" si="7"/>
        <v>77.183300729612796</v>
      </c>
      <c r="M35" s="51"/>
      <c r="N35" s="51"/>
      <c r="O35" s="51"/>
      <c r="P35" s="52">
        <f t="shared" si="7"/>
        <v>73.778155109188717</v>
      </c>
      <c r="Q35" s="94"/>
      <c r="R35" s="75">
        <f>R32/$Q32*100</f>
        <v>105.65939850467936</v>
      </c>
    </row>
    <row r="36" spans="1:18" ht="13.8" x14ac:dyDescent="0.3">
      <c r="A36" s="54"/>
      <c r="B36" s="54"/>
      <c r="C36" s="55" t="s">
        <v>28</v>
      </c>
      <c r="D36" s="56">
        <v>3.644771</v>
      </c>
      <c r="E36" s="57"/>
      <c r="F36" s="57"/>
      <c r="G36" s="57">
        <v>29.275110000000002</v>
      </c>
      <c r="H36" s="57">
        <v>9.0239469999999997</v>
      </c>
      <c r="I36" s="57">
        <v>27.858440000000002</v>
      </c>
      <c r="J36" s="57">
        <v>19.758189999999999</v>
      </c>
      <c r="K36" s="57"/>
      <c r="L36" s="57">
        <v>5.8674730000000004</v>
      </c>
      <c r="M36" s="57"/>
      <c r="N36" s="57"/>
      <c r="O36" s="57"/>
      <c r="P36" s="58">
        <v>4.5720660000000004</v>
      </c>
      <c r="Q36" s="95"/>
      <c r="R36" s="77">
        <v>25.88</v>
      </c>
    </row>
    <row r="37" spans="1:18" ht="14.4" x14ac:dyDescent="0.3">
      <c r="A37" s="1" t="s">
        <v>32</v>
      </c>
      <c r="B37" s="1" t="s">
        <v>38</v>
      </c>
      <c r="C37" s="29" t="s">
        <v>39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96"/>
      <c r="R37" s="62"/>
    </row>
    <row r="38" spans="1:18" ht="13.8" x14ac:dyDescent="0.3">
      <c r="C38" s="33" t="s">
        <v>35</v>
      </c>
      <c r="D38" s="34">
        <v>2.29</v>
      </c>
      <c r="E38" s="35"/>
      <c r="F38" s="35"/>
      <c r="G38" s="35">
        <v>2.0100000000000002</v>
      </c>
      <c r="H38" s="78" t="e">
        <v>#N/A</v>
      </c>
      <c r="I38" s="35">
        <v>2.39</v>
      </c>
      <c r="J38" s="35">
        <v>2.85</v>
      </c>
      <c r="K38" s="35"/>
      <c r="L38" s="35">
        <v>1.59</v>
      </c>
      <c r="M38" s="35"/>
      <c r="N38" s="35"/>
      <c r="O38" s="35"/>
      <c r="P38" s="36">
        <v>1.6958</v>
      </c>
      <c r="Q38" s="91">
        <v>2.3296640095733601</v>
      </c>
      <c r="R38" s="37">
        <v>2.2918000000000003</v>
      </c>
    </row>
    <row r="39" spans="1:18" ht="13.8" x14ac:dyDescent="0.3">
      <c r="C39" s="38" t="s">
        <v>25</v>
      </c>
      <c r="D39" s="39">
        <v>2.29</v>
      </c>
      <c r="E39" s="79"/>
      <c r="F39" s="79"/>
      <c r="G39" s="79">
        <v>1.93</v>
      </c>
      <c r="H39" s="40" t="e">
        <v>#N/A</v>
      </c>
      <c r="I39" s="40">
        <v>2.39</v>
      </c>
      <c r="J39" s="40">
        <v>2.85</v>
      </c>
      <c r="K39" s="40"/>
      <c r="L39" s="40">
        <v>1.8</v>
      </c>
      <c r="M39" s="40"/>
      <c r="N39" s="40"/>
      <c r="O39" s="40"/>
      <c r="P39" s="41">
        <v>1.5492000000000001</v>
      </c>
      <c r="Q39" s="92">
        <v>2.3193050131652884</v>
      </c>
      <c r="R39" s="42">
        <v>2.2528000000000001</v>
      </c>
    </row>
    <row r="40" spans="1:18" x14ac:dyDescent="0.25">
      <c r="A40" s="43"/>
      <c r="B40" s="43"/>
      <c r="C40" s="44" t="s">
        <v>26</v>
      </c>
      <c r="D40" s="45">
        <f>D39-D38</f>
        <v>0</v>
      </c>
      <c r="E40" s="47"/>
      <c r="F40" s="47"/>
      <c r="G40" s="46">
        <f t="shared" ref="G40:R40" si="8">G38-G39</f>
        <v>8.0000000000000293E-2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-0.20999999999999996</v>
      </c>
      <c r="M40" s="47"/>
      <c r="N40" s="47"/>
      <c r="O40" s="47"/>
      <c r="P40" s="73">
        <f t="shared" si="8"/>
        <v>0.14659999999999984</v>
      </c>
      <c r="Q40" s="93">
        <f t="shared" si="8"/>
        <v>1.0358996408071697E-2</v>
      </c>
      <c r="R40" s="49">
        <f t="shared" si="8"/>
        <v>3.9000000000000146E-2</v>
      </c>
    </row>
    <row r="41" spans="1:18" x14ac:dyDescent="0.25">
      <c r="A41" s="43"/>
      <c r="B41" s="43"/>
      <c r="C41" s="44" t="s">
        <v>27</v>
      </c>
      <c r="D41" s="50">
        <f t="shared" ref="D41:P41" si="9">D38/$Q38*100</f>
        <v>98.297436479665407</v>
      </c>
      <c r="E41" s="74"/>
      <c r="F41" s="74"/>
      <c r="G41" s="51">
        <f t="shared" si="9"/>
        <v>86.278535949400663</v>
      </c>
      <c r="H41" s="51" t="e">
        <f t="shared" si="9"/>
        <v>#N/A</v>
      </c>
      <c r="I41" s="51">
        <f t="shared" si="9"/>
        <v>102.58990095475997</v>
      </c>
      <c r="J41" s="51">
        <f t="shared" si="9"/>
        <v>122.33523754019495</v>
      </c>
      <c r="K41" s="51"/>
      <c r="L41" s="51">
        <f t="shared" si="9"/>
        <v>68.250185154003489</v>
      </c>
      <c r="M41" s="51"/>
      <c r="N41" s="51"/>
      <c r="O41" s="51"/>
      <c r="P41" s="52">
        <f t="shared" si="9"/>
        <v>72.791612568653534</v>
      </c>
      <c r="Q41" s="94"/>
      <c r="R41" s="75">
        <f>R38/$Q38*100</f>
        <v>98.37470084021713</v>
      </c>
    </row>
    <row r="42" spans="1:18" ht="13.8" thickBot="1" x14ac:dyDescent="0.3">
      <c r="A42" s="54"/>
      <c r="B42" s="54"/>
      <c r="C42" s="63" t="s">
        <v>28</v>
      </c>
      <c r="D42" s="64">
        <v>6.25</v>
      </c>
      <c r="E42" s="65"/>
      <c r="F42" s="65" t="e">
        <v>#N/A</v>
      </c>
      <c r="G42" s="65">
        <v>16.799330000000001</v>
      </c>
      <c r="H42" s="65">
        <v>10.25642</v>
      </c>
      <c r="I42" s="65">
        <v>41.40155</v>
      </c>
      <c r="J42" s="65">
        <v>17.012740000000001</v>
      </c>
      <c r="K42" s="65" t="e">
        <v>#N/A</v>
      </c>
      <c r="L42" s="65">
        <v>4.566287</v>
      </c>
      <c r="M42" s="65" t="e">
        <v>#N/A</v>
      </c>
      <c r="N42" s="65" t="e">
        <v>#N/A</v>
      </c>
      <c r="O42" s="65" t="e">
        <v>#N/A</v>
      </c>
      <c r="P42" s="66">
        <v>3.7150560000000001</v>
      </c>
      <c r="Q42" s="97"/>
      <c r="R42" s="67">
        <v>19.34</v>
      </c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99" t="s">
        <v>19</v>
      </c>
      <c r="R45" s="28" t="s">
        <v>20</v>
      </c>
    </row>
    <row r="46" spans="1:18" ht="13.8" x14ac:dyDescent="0.3">
      <c r="C46" s="80" t="s">
        <v>43</v>
      </c>
      <c r="D46" s="81">
        <v>615</v>
      </c>
      <c r="E46" s="82"/>
      <c r="F46" s="83">
        <v>463</v>
      </c>
      <c r="G46" s="83"/>
      <c r="H46" s="83" t="e">
        <v>#N/A</v>
      </c>
      <c r="I46" s="83">
        <v>602</v>
      </c>
      <c r="J46" s="83">
        <v>524.4</v>
      </c>
      <c r="K46" s="82">
        <v>487.95</v>
      </c>
      <c r="L46" s="82"/>
      <c r="M46" s="82"/>
      <c r="N46" s="82"/>
      <c r="O46" s="82"/>
      <c r="P46" s="82"/>
      <c r="Q46" s="91">
        <v>537.6011474201598</v>
      </c>
      <c r="R46" s="84"/>
    </row>
    <row r="47" spans="1:18" ht="13.8" x14ac:dyDescent="0.3">
      <c r="C47" s="38" t="s">
        <v>25</v>
      </c>
      <c r="D47" s="85">
        <v>617.75</v>
      </c>
      <c r="E47" s="71"/>
      <c r="F47" s="71">
        <v>450</v>
      </c>
      <c r="G47" s="71" t="e">
        <v>#N/A</v>
      </c>
      <c r="H47" s="71" t="e">
        <v>#N/A</v>
      </c>
      <c r="I47" s="71">
        <v>600</v>
      </c>
      <c r="J47" s="71">
        <v>513.75</v>
      </c>
      <c r="K47" s="71">
        <v>487.95</v>
      </c>
      <c r="L47" s="71"/>
      <c r="M47" s="71"/>
      <c r="N47" s="71"/>
      <c r="O47" s="71"/>
      <c r="P47" s="71"/>
      <c r="Q47" s="100">
        <v>534.5289705038939</v>
      </c>
      <c r="R47" s="86"/>
    </row>
    <row r="48" spans="1:18" x14ac:dyDescent="0.25">
      <c r="A48" s="43"/>
      <c r="B48" s="43"/>
      <c r="C48" s="44" t="s">
        <v>26</v>
      </c>
      <c r="D48" s="45">
        <f>D47-D46</f>
        <v>2.75</v>
      </c>
      <c r="E48" s="47">
        <f>E46-E47</f>
        <v>0</v>
      </c>
      <c r="F48" s="46">
        <f t="shared" ref="F48:Q48" si="10">F46-F47</f>
        <v>13</v>
      </c>
      <c r="G48" s="46" t="e">
        <f t="shared" si="10"/>
        <v>#N/A</v>
      </c>
      <c r="H48" s="46" t="e">
        <f t="shared" si="10"/>
        <v>#N/A</v>
      </c>
      <c r="I48" s="46">
        <f t="shared" si="10"/>
        <v>2</v>
      </c>
      <c r="J48" s="46">
        <f t="shared" si="10"/>
        <v>10.649999999999977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101">
        <f t="shared" si="10"/>
        <v>3.0721769162659029</v>
      </c>
      <c r="R48" s="49"/>
    </row>
    <row r="49" spans="1:18" x14ac:dyDescent="0.25">
      <c r="A49" s="43"/>
      <c r="B49" s="43"/>
      <c r="C49" s="44" t="s">
        <v>27</v>
      </c>
      <c r="D49" s="50">
        <f t="shared" ref="D49" si="11">D46/$Q46*100</f>
        <v>114.39707726653148</v>
      </c>
      <c r="E49" s="51"/>
      <c r="F49" s="51">
        <f t="shared" ref="F49:K49" si="12">F46/$Q46*100</f>
        <v>86.123328088461903</v>
      </c>
      <c r="G49" s="51"/>
      <c r="H49" s="51" t="e">
        <f t="shared" si="12"/>
        <v>#N/A</v>
      </c>
      <c r="I49" s="51">
        <f t="shared" si="12"/>
        <v>111.97892766577553</v>
      </c>
      <c r="J49" s="51">
        <f t="shared" si="12"/>
        <v>97.544434664340002</v>
      </c>
      <c r="K49" s="51">
        <f t="shared" si="12"/>
        <v>90.764315206835818</v>
      </c>
      <c r="L49" s="51"/>
      <c r="M49" s="51"/>
      <c r="N49" s="51"/>
      <c r="O49" s="51"/>
      <c r="P49" s="51"/>
      <c r="Q49" s="102"/>
      <c r="R49" s="87"/>
    </row>
    <row r="50" spans="1:18" ht="13.8" thickBot="1" x14ac:dyDescent="0.3">
      <c r="A50" s="54"/>
      <c r="B50" s="54"/>
      <c r="C50" s="63" t="s">
        <v>28</v>
      </c>
      <c r="D50" s="64">
        <v>8.5664829296438594</v>
      </c>
      <c r="E50" s="65"/>
      <c r="F50" s="65">
        <v>7.8569060976957168</v>
      </c>
      <c r="G50" s="65"/>
      <c r="H50" s="65">
        <v>2.3916913218016864</v>
      </c>
      <c r="I50" s="65">
        <v>29.818186282333009</v>
      </c>
      <c r="J50" s="65">
        <v>15.178560467485912</v>
      </c>
      <c r="K50" s="65">
        <v>36.188172901039813</v>
      </c>
      <c r="L50" s="65"/>
      <c r="M50" s="65"/>
      <c r="N50" s="65"/>
      <c r="O50" s="65"/>
      <c r="P50" s="65"/>
      <c r="Q50" s="103"/>
      <c r="R50" s="88"/>
    </row>
    <row r="51" spans="1:18" x14ac:dyDescent="0.25">
      <c r="C51" s="89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2020-02-14T08:04:38Z</dcterms:created>
  <dcterms:modified xsi:type="dcterms:W3CDTF">2020-02-14T09:24:54Z</dcterms:modified>
</cp:coreProperties>
</file>