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230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E48" i="1"/>
  <c r="G48" i="1"/>
  <c r="R48" i="1"/>
  <c r="K48" i="1"/>
  <c r="J48" i="1"/>
  <c r="H48" i="1"/>
  <c r="F48" i="1"/>
  <c r="O40" i="1"/>
  <c r="N40" i="1"/>
  <c r="M40" i="1"/>
  <c r="F40" i="1"/>
  <c r="E40" i="1"/>
  <c r="K40" i="1"/>
  <c r="D40" i="1"/>
  <c r="P40" i="1"/>
  <c r="G40" i="1"/>
  <c r="O34" i="1"/>
  <c r="N34" i="1"/>
  <c r="M34" i="1"/>
  <c r="F34" i="1"/>
  <c r="E34" i="1"/>
  <c r="K34" i="1"/>
  <c r="D34" i="1"/>
  <c r="Q34" i="1"/>
  <c r="P34" i="1"/>
  <c r="H34" i="1"/>
  <c r="O28" i="1"/>
  <c r="N28" i="1"/>
  <c r="E28" i="1"/>
  <c r="K28" i="1"/>
  <c r="Q28" i="1"/>
  <c r="P28" i="1"/>
  <c r="M28" i="1"/>
  <c r="I28" i="1"/>
  <c r="H28" i="1"/>
  <c r="P19" i="1"/>
  <c r="I19" i="1"/>
  <c r="E19" i="1"/>
  <c r="D19" i="1"/>
  <c r="O19" i="1"/>
  <c r="N19" i="1"/>
  <c r="M19" i="1"/>
  <c r="L19" i="1"/>
  <c r="K19" i="1"/>
  <c r="J19" i="1"/>
  <c r="H19" i="1"/>
  <c r="G19" i="1"/>
  <c r="F19" i="1"/>
  <c r="P13" i="1"/>
  <c r="N13" i="1"/>
  <c r="O14" i="1"/>
  <c r="O13" i="1"/>
  <c r="L13" i="1"/>
  <c r="J14" i="1"/>
  <c r="H13" i="1"/>
  <c r="F14" i="1"/>
  <c r="D14" i="1"/>
  <c r="E14" i="1" l="1"/>
  <c r="I14" i="1"/>
  <c r="M14" i="1"/>
  <c r="D13" i="1"/>
  <c r="E13" i="1"/>
  <c r="F28" i="1"/>
  <c r="J28" i="1"/>
  <c r="I49" i="1"/>
  <c r="D48" i="1"/>
  <c r="I13" i="1"/>
  <c r="L29" i="1"/>
  <c r="H40" i="1"/>
  <c r="L40" i="1"/>
  <c r="G14" i="1"/>
  <c r="K14" i="1"/>
  <c r="Q14" i="1"/>
  <c r="F13" i="1"/>
  <c r="J13" i="1"/>
  <c r="M13" i="1"/>
  <c r="D28" i="1"/>
  <c r="J35" i="1"/>
  <c r="I35" i="1"/>
  <c r="I34" i="1"/>
  <c r="J41" i="1"/>
  <c r="L41" i="1"/>
  <c r="Q35" i="1"/>
  <c r="Q19" i="1"/>
  <c r="J34" i="1"/>
  <c r="I40" i="1"/>
  <c r="Q40" i="1"/>
  <c r="H41" i="1"/>
  <c r="R13" i="1"/>
  <c r="G13" i="1"/>
  <c r="K13" i="1"/>
  <c r="H14" i="1"/>
  <c r="L14" i="1"/>
  <c r="H20" i="1"/>
  <c r="L28" i="1"/>
  <c r="R34" i="1"/>
  <c r="G34" i="1"/>
  <c r="J40" i="1"/>
  <c r="I48" i="1"/>
  <c r="H49" i="1"/>
  <c r="Q13" i="1"/>
  <c r="D49" i="1"/>
  <c r="J49" i="1"/>
  <c r="G28" i="1"/>
  <c r="F49" i="1"/>
  <c r="K49" i="1"/>
  <c r="L34" i="1"/>
  <c r="D29" i="1" l="1"/>
  <c r="H35" i="1"/>
  <c r="D41" i="1"/>
  <c r="D35" i="1"/>
  <c r="Q41" i="1"/>
  <c r="L35" i="1"/>
  <c r="I29" i="1"/>
  <c r="R28" i="1"/>
  <c r="M29" i="1"/>
  <c r="G41" i="1"/>
  <c r="J29" i="1"/>
  <c r="R40" i="1"/>
  <c r="H29" i="1"/>
  <c r="G35" i="1"/>
  <c r="I41" i="1"/>
  <c r="G29" i="1"/>
  <c r="Q29" i="1"/>
  <c r="F29" i="1"/>
  <c r="G20" i="1"/>
  <c r="Q20" i="1"/>
  <c r="M20" i="1"/>
  <c r="L20" i="1"/>
  <c r="O20" i="1"/>
  <c r="I20" i="1"/>
  <c r="N20" i="1"/>
  <c r="J20" i="1"/>
  <c r="F20" i="1"/>
  <c r="R19" i="1"/>
  <c r="K20" i="1"/>
  <c r="D20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<sst xmlns="http://schemas.openxmlformats.org/spreadsheetml/2006/main" count="105" uniqueCount="49">
  <si>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</si>
  <si>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</si>
  <si>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</si>
  <si>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</si>
  <si>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</si>
  <si>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</si>
  <si>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</si>
  <si>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</si>
  <si>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</si>
  <si>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</si>
  <si>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</si>
  <si>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</si>
  <si>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</si>
  <si>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</si>
  <si>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</si>
  <si>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</si>
  <si>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</si>
  <si>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</si>
  <si>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</si>
  <si>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</si>
  <si>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</si>
  <si>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</si>
  <si>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</si>
  <si>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</si>
  <si>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</si>
  <si>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</si>
  <si>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</si>
  <si>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</si>
  <si>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</si>
  <si>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</si>
  <si>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</si>
  <si>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</si>
  <si>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</si>
  <si>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</si>
  <si>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</si>
  <si>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</si>
  <si>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</si>
  <si>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</si>
  <si>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</si>
  <si>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</si>
  <si>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</si>
  <si>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</si>
  <si>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</si>
  <si>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</si>
  <si>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</si>
  <si>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</si>
  <si>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</si>
  <si>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17.10.2019</t>
  </si>
  <si>
    <t>Week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</si>
</sst>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6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S25" sqref="S25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x14ac:dyDescent="0.2">
      <c r="C3" s="13" t="s">
        <v>2</v>
      </c>
      <c r="P3" s="14" t="s">
        <v>48</v>
      </c>
      <c r="Q3" s="15" t="s">
        <v>3</v>
      </c>
      <c r="R3" s="16">
        <v>43745</v>
      </c>
    </row>
    <row r="4" spans="1:30" s="12" customFormat="1" x14ac:dyDescent="0.2">
      <c r="C4" s="13" t="s">
        <v>4</v>
      </c>
      <c r="D4" s="17"/>
      <c r="E4" s="17"/>
      <c r="F4" s="17"/>
      <c r="Q4" s="15" t="s">
        <v>5</v>
      </c>
      <c r="R4" s="16">
        <v>43751</v>
      </c>
    </row>
    <row r="5" spans="1:30" ht="6.6" customHeight="1" x14ac:dyDescent="0.25">
      <c r="C5" s="18"/>
    </row>
    <row r="6" spans="1:30" ht="28.35" customHeight="1" x14ac:dyDescent="0.4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3.5" thickBot="1" x14ac:dyDescent="0.25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5" x14ac:dyDescent="0.25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x14ac:dyDescent="0.2">
      <c r="C11" s="32" t="s">
        <v>26</v>
      </c>
      <c r="D11" s="33">
        <v>34.83</v>
      </c>
      <c r="E11" s="34">
        <v>73.644000000000005</v>
      </c>
      <c r="F11" s="34">
        <v>49.160000000000004</v>
      </c>
      <c r="G11" s="34">
        <v>96.37</v>
      </c>
      <c r="H11" s="34">
        <v>74</v>
      </c>
      <c r="I11" s="34">
        <v>42</v>
      </c>
      <c r="J11" s="34">
        <v>93.54</v>
      </c>
      <c r="K11" s="34">
        <v>43</v>
      </c>
      <c r="L11" s="34">
        <v>134.28</v>
      </c>
      <c r="M11" s="34">
        <v>104.42100000000001</v>
      </c>
      <c r="N11" s="34"/>
      <c r="O11" s="34">
        <v>40.666200000000003</v>
      </c>
      <c r="P11" s="34"/>
      <c r="Q11" s="35">
        <v>30.256700000000002</v>
      </c>
      <c r="R11" s="36">
        <v>63.325209896054304</v>
      </c>
    </row>
    <row r="12" spans="1:30" x14ac:dyDescent="0.2">
      <c r="C12" s="37" t="s">
        <v>27</v>
      </c>
      <c r="D12" s="38">
        <v>34.83</v>
      </c>
      <c r="E12" s="39">
        <v>73.665700000000001</v>
      </c>
      <c r="F12" s="39">
        <v>50.24</v>
      </c>
      <c r="G12" s="39">
        <v>78.47</v>
      </c>
      <c r="H12" s="39">
        <v>74.2</v>
      </c>
      <c r="I12" s="39">
        <v>47</v>
      </c>
      <c r="J12" s="39">
        <v>104.10000000000001</v>
      </c>
      <c r="K12" s="39">
        <v>43</v>
      </c>
      <c r="L12" s="39">
        <v>170.6</v>
      </c>
      <c r="M12" s="39">
        <v>104.21430000000001</v>
      </c>
      <c r="N12" s="39"/>
      <c r="O12" s="39">
        <v>40.666200000000003</v>
      </c>
      <c r="P12" s="39"/>
      <c r="Q12" s="40">
        <v>32.110900000000001</v>
      </c>
      <c r="R12" s="41">
        <v>65.547990740347885</v>
      </c>
    </row>
    <row r="13" spans="1:30" x14ac:dyDescent="0.2">
      <c r="A13" s="42"/>
      <c r="B13" s="42"/>
      <c r="C13" s="43" t="s">
        <v>28</v>
      </c>
      <c r="D13" s="44">
        <f>D12-D11</f>
        <v>0</v>
      </c>
      <c r="E13" s="45">
        <f>E11-E12</f>
        <v>-2.1699999999995612E-2</v>
      </c>
      <c r="F13" s="45">
        <f t="shared" ref="F13:R13" si="0">F11-F12</f>
        <v>-1.0799999999999983</v>
      </c>
      <c r="G13" s="45">
        <f t="shared" si="0"/>
        <v>17.900000000000006</v>
      </c>
      <c r="H13" s="45">
        <f t="shared" si="0"/>
        <v>-0.20000000000000284</v>
      </c>
      <c r="I13" s="45">
        <f t="shared" si="0"/>
        <v>-5</v>
      </c>
      <c r="J13" s="45">
        <f t="shared" si="0"/>
        <v>-10.560000000000002</v>
      </c>
      <c r="K13" s="45">
        <f t="shared" si="0"/>
        <v>0</v>
      </c>
      <c r="L13" s="45">
        <f t="shared" si="0"/>
        <v>-36.319999999999993</v>
      </c>
      <c r="M13" s="45">
        <f t="shared" si="0"/>
        <v>0.20669999999999789</v>
      </c>
      <c r="N13" s="46">
        <f t="shared" si="0"/>
        <v>0</v>
      </c>
      <c r="O13" s="45">
        <f t="shared" si="0"/>
        <v>0</v>
      </c>
      <c r="P13" s="46">
        <f t="shared" si="0"/>
        <v>0</v>
      </c>
      <c r="Q13" s="47">
        <f t="shared" si="0"/>
        <v>-1.8541999999999987</v>
      </c>
      <c r="R13" s="48">
        <f t="shared" si="0"/>
        <v>-2.222780844293581</v>
      </c>
    </row>
    <row r="14" spans="1:30" x14ac:dyDescent="0.2">
      <c r="A14" s="42"/>
      <c r="B14" s="42"/>
      <c r="C14" s="43" t="s">
        <v>29</v>
      </c>
      <c r="D14" s="49">
        <f>D11/$R11*100</f>
        <v>55.00179163586192</v>
      </c>
      <c r="E14" s="50">
        <f t="shared" ref="E14:Q14" si="1">E11/$R11*100</f>
        <v>116.29491654411184</v>
      </c>
      <c r="F14" s="50">
        <f t="shared" si="1"/>
        <v>77.631009957478383</v>
      </c>
      <c r="G14" s="50">
        <f t="shared" si="1"/>
        <v>152.18267757530904</v>
      </c>
      <c r="H14" s="50">
        <f t="shared" si="1"/>
        <v>116.85709391483728</v>
      </c>
      <c r="I14" s="50">
        <f t="shared" si="1"/>
        <v>66.324296546258992</v>
      </c>
      <c r="J14" s="50">
        <f t="shared" si="1"/>
        <v>147.7136833080254</v>
      </c>
      <c r="K14" s="50">
        <f t="shared" si="1"/>
        <v>67.903446464027056</v>
      </c>
      <c r="L14" s="50">
        <f t="shared" si="1"/>
        <v>212.04825095789661</v>
      </c>
      <c r="M14" s="50">
        <f t="shared" si="1"/>
        <v>164.89641356325976</v>
      </c>
      <c r="N14" s="50"/>
      <c r="O14" s="50">
        <f t="shared" si="1"/>
        <v>64.218026385939936</v>
      </c>
      <c r="P14" s="50"/>
      <c r="Q14" s="51">
        <f t="shared" si="1"/>
        <v>47.779865316933204</v>
      </c>
      <c r="R14" s="52"/>
    </row>
    <row r="15" spans="1:30" x14ac:dyDescent="0.2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5" x14ac:dyDescent="0.25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x14ac:dyDescent="0.2">
      <c r="C17" s="32" t="s">
        <v>26</v>
      </c>
      <c r="D17" s="33">
        <v>262.22000000000003</v>
      </c>
      <c r="E17" s="34"/>
      <c r="F17" s="34">
        <v>137.6</v>
      </c>
      <c r="G17" s="34">
        <v>186.72</v>
      </c>
      <c r="H17" s="34">
        <v>177.48</v>
      </c>
      <c r="I17" s="34">
        <v>161</v>
      </c>
      <c r="J17" s="34">
        <v>234.26</v>
      </c>
      <c r="K17" s="34">
        <v>125</v>
      </c>
      <c r="L17" s="34">
        <v>260.77</v>
      </c>
      <c r="M17" s="34">
        <v>186.2602</v>
      </c>
      <c r="N17" s="34">
        <v>78.489999999999995</v>
      </c>
      <c r="O17" s="34">
        <v>331.27280000000002</v>
      </c>
      <c r="P17" s="34"/>
      <c r="Q17" s="35">
        <v>140.04810000000001</v>
      </c>
      <c r="R17" s="36">
        <v>173.84752175217523</v>
      </c>
    </row>
    <row r="18" spans="1:18" x14ac:dyDescent="0.2">
      <c r="C18" s="37" t="s">
        <v>27</v>
      </c>
      <c r="D18" s="38">
        <v>273.89</v>
      </c>
      <c r="E18" s="39"/>
      <c r="F18" s="39">
        <v>132.9</v>
      </c>
      <c r="G18" s="39">
        <v>151.66</v>
      </c>
      <c r="H18" s="39">
        <v>176.53</v>
      </c>
      <c r="I18" s="39">
        <v>177</v>
      </c>
      <c r="J18" s="39">
        <v>239.6</v>
      </c>
      <c r="K18" s="39">
        <v>125</v>
      </c>
      <c r="L18" s="39">
        <v>295.88</v>
      </c>
      <c r="M18" s="39">
        <v>192.4622</v>
      </c>
      <c r="N18" s="39">
        <v>78.489999999999995</v>
      </c>
      <c r="O18" s="39">
        <v>338.37380000000002</v>
      </c>
      <c r="P18" s="39"/>
      <c r="Q18" s="40">
        <v>150.84480000000002</v>
      </c>
      <c r="R18" s="41">
        <v>177.8646186018602</v>
      </c>
    </row>
    <row r="19" spans="1:18" x14ac:dyDescent="0.2">
      <c r="A19" s="42"/>
      <c r="B19" s="42"/>
      <c r="C19" s="43" t="s">
        <v>28</v>
      </c>
      <c r="D19" s="44">
        <f>D18-D17</f>
        <v>11.669999999999959</v>
      </c>
      <c r="E19" s="46">
        <f>E17-E18</f>
        <v>0</v>
      </c>
      <c r="F19" s="45">
        <f t="shared" ref="F19:R19" si="2">F17-F18</f>
        <v>4.6999999999999886</v>
      </c>
      <c r="G19" s="45">
        <f t="shared" si="2"/>
        <v>35.06</v>
      </c>
      <c r="H19" s="45">
        <f t="shared" si="2"/>
        <v>0.94999999999998863</v>
      </c>
      <c r="I19" s="45">
        <f t="shared" si="2"/>
        <v>-16</v>
      </c>
      <c r="J19" s="45">
        <f t="shared" si="2"/>
        <v>-5.3400000000000034</v>
      </c>
      <c r="K19" s="45">
        <f t="shared" si="2"/>
        <v>0</v>
      </c>
      <c r="L19" s="45">
        <f t="shared" si="2"/>
        <v>-35.110000000000014</v>
      </c>
      <c r="M19" s="45">
        <f t="shared" si="2"/>
        <v>-6.2019999999999982</v>
      </c>
      <c r="N19" s="46">
        <f t="shared" si="2"/>
        <v>0</v>
      </c>
      <c r="O19" s="45">
        <f t="shared" si="2"/>
        <v>-7.1009999999999991</v>
      </c>
      <c r="P19" s="46">
        <f t="shared" si="2"/>
        <v>0</v>
      </c>
      <c r="Q19" s="47">
        <f t="shared" si="2"/>
        <v>-10.796700000000016</v>
      </c>
      <c r="R19" s="48">
        <f t="shared" si="2"/>
        <v>-4.0170968496849753</v>
      </c>
    </row>
    <row r="20" spans="1:18" x14ac:dyDescent="0.2">
      <c r="A20" s="42"/>
      <c r="B20" s="42"/>
      <c r="C20" s="43" t="s">
        <v>29</v>
      </c>
      <c r="D20" s="49">
        <f>D17/$R17*100</f>
        <v>150.8333264444243</v>
      </c>
      <c r="E20" s="62"/>
      <c r="F20" s="50">
        <f t="shared" ref="F20:Q20" si="3">F17/$R17*100</f>
        <v>79.149819688630856</v>
      </c>
      <c r="G20" s="50">
        <f t="shared" si="3"/>
        <v>107.40446462399093</v>
      </c>
      <c r="H20" s="50">
        <f t="shared" si="3"/>
        <v>102.08946219722532</v>
      </c>
      <c r="I20" s="50">
        <f t="shared" si="3"/>
        <v>92.60989076940092</v>
      </c>
      <c r="J20" s="50">
        <f t="shared" si="3"/>
        <v>134.75026715304261</v>
      </c>
      <c r="K20" s="50">
        <f t="shared" si="3"/>
        <v>71.902089106677749</v>
      </c>
      <c r="L20" s="50">
        <f t="shared" si="3"/>
        <v>149.99926221078684</v>
      </c>
      <c r="M20" s="50">
        <f t="shared" si="3"/>
        <v>107.13997997942093</v>
      </c>
      <c r="N20" s="50">
        <f t="shared" si="3"/>
        <v>45.148759791865082</v>
      </c>
      <c r="O20" s="50">
        <f t="shared" si="3"/>
        <v>190.55365107374908</v>
      </c>
      <c r="P20" s="50"/>
      <c r="Q20" s="51">
        <f t="shared" si="3"/>
        <v>80.558007723367325</v>
      </c>
      <c r="R20" s="52"/>
    </row>
    <row r="21" spans="1:18" ht="13.5" thickBot="1" x14ac:dyDescent="0.25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3.5" thickBot="1" x14ac:dyDescent="0.2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9.5" thickBot="1" x14ac:dyDescent="0.25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3.5" thickBot="1" x14ac:dyDescent="0.25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5" x14ac:dyDescent="0.25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x14ac:dyDescent="0.2">
      <c r="C26" s="32" t="s">
        <v>37</v>
      </c>
      <c r="D26" s="33">
        <v>3.86</v>
      </c>
      <c r="E26" s="34"/>
      <c r="F26" s="34">
        <v>1.95</v>
      </c>
      <c r="G26" s="34">
        <v>2.12</v>
      </c>
      <c r="H26" s="34">
        <v>2.39</v>
      </c>
      <c r="I26" s="34">
        <v>2.61</v>
      </c>
      <c r="J26" s="34">
        <v>2.83</v>
      </c>
      <c r="K26" s="34"/>
      <c r="L26" s="34">
        <v>2.2000000000000002</v>
      </c>
      <c r="M26" s="34">
        <v>2.4514</v>
      </c>
      <c r="N26" s="34"/>
      <c r="O26" s="34"/>
      <c r="P26" s="34">
        <v>2.1427</v>
      </c>
      <c r="Q26" s="35">
        <v>1.8651</v>
      </c>
      <c r="R26" s="36">
        <v>2.292571807180718</v>
      </c>
    </row>
    <row r="27" spans="1:18" x14ac:dyDescent="0.2">
      <c r="C27" s="37" t="s">
        <v>27</v>
      </c>
      <c r="D27" s="38">
        <v>3.86</v>
      </c>
      <c r="E27" s="70"/>
      <c r="F27" s="71">
        <v>1.95</v>
      </c>
      <c r="G27" s="71">
        <v>2.13</v>
      </c>
      <c r="H27" s="71">
        <v>2.41</v>
      </c>
      <c r="I27" s="71">
        <v>2.62</v>
      </c>
      <c r="J27" s="71">
        <v>2.84</v>
      </c>
      <c r="K27" s="71" t="e">
        <v>#N/A</v>
      </c>
      <c r="L27" s="71">
        <v>2.16</v>
      </c>
      <c r="M27" s="71">
        <v>2.4514</v>
      </c>
      <c r="N27" s="71"/>
      <c r="O27" s="71"/>
      <c r="P27" s="71">
        <v>2.1139000000000001</v>
      </c>
      <c r="Q27" s="72">
        <v>1.7214</v>
      </c>
      <c r="R27" s="41">
        <v>2.2711302430243028</v>
      </c>
    </row>
    <row r="28" spans="1:18" x14ac:dyDescent="0.2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-9.9999999999997868E-3</v>
      </c>
      <c r="H28" s="45">
        <f t="shared" si="4"/>
        <v>-2.0000000000000018E-2</v>
      </c>
      <c r="I28" s="45">
        <f t="shared" si="4"/>
        <v>-1.0000000000000231E-2</v>
      </c>
      <c r="J28" s="45">
        <f t="shared" si="4"/>
        <v>-9.9999999999997868E-3</v>
      </c>
      <c r="K28" s="45" t="e">
        <f t="shared" si="4"/>
        <v>#N/A</v>
      </c>
      <c r="L28" s="45">
        <f t="shared" si="4"/>
        <v>4.0000000000000036E-2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2.8799999999999937E-2</v>
      </c>
      <c r="Q28" s="47">
        <f t="shared" si="4"/>
        <v>0.14369999999999994</v>
      </c>
      <c r="R28" s="48">
        <f t="shared" si="4"/>
        <v>2.1441564156415183E-2</v>
      </c>
    </row>
    <row r="29" spans="1:18" x14ac:dyDescent="0.2">
      <c r="A29" s="42"/>
      <c r="B29" s="42"/>
      <c r="C29" s="43" t="s">
        <v>29</v>
      </c>
      <c r="D29" s="49">
        <f>D26/$R26*100</f>
        <v>168.36986252338247</v>
      </c>
      <c r="E29" s="62"/>
      <c r="F29" s="50">
        <f t="shared" ref="F29:Q29" si="5">F26/$R26*100</f>
        <v>85.057313969066271</v>
      </c>
      <c r="G29" s="50">
        <f t="shared" si="5"/>
        <v>92.472566981754113</v>
      </c>
      <c r="H29" s="50">
        <f t="shared" si="5"/>
        <v>104.24973353131712</v>
      </c>
      <c r="I29" s="50">
        <f t="shared" si="5"/>
        <v>113.84594331244256</v>
      </c>
      <c r="J29" s="50">
        <f t="shared" si="5"/>
        <v>123.44215309356798</v>
      </c>
      <c r="K29" s="50"/>
      <c r="L29" s="50">
        <f t="shared" si="5"/>
        <v>95.962097811254267</v>
      </c>
      <c r="M29" s="50">
        <f t="shared" si="5"/>
        <v>106.9279484429585</v>
      </c>
      <c r="N29" s="50"/>
      <c r="O29" s="50"/>
      <c r="P29" s="50"/>
      <c r="Q29" s="51">
        <f t="shared" si="5"/>
        <v>81.35404937625924</v>
      </c>
      <c r="R29" s="73"/>
    </row>
    <row r="30" spans="1:18" x14ac:dyDescent="0.2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5" x14ac:dyDescent="0.25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x14ac:dyDescent="0.2">
      <c r="C32" s="32" t="s">
        <v>37</v>
      </c>
      <c r="D32" s="33">
        <v>3.59</v>
      </c>
      <c r="E32" s="34"/>
      <c r="F32" s="34"/>
      <c r="G32" s="34">
        <v>1.78</v>
      </c>
      <c r="H32" s="34" t="e">
        <v>#N/A</v>
      </c>
      <c r="I32" s="34">
        <v>2.41</v>
      </c>
      <c r="J32" s="34">
        <v>2.59</v>
      </c>
      <c r="K32" s="34"/>
      <c r="L32" s="34">
        <v>2.0499999999999998</v>
      </c>
      <c r="M32" s="34"/>
      <c r="N32" s="34"/>
      <c r="O32" s="34"/>
      <c r="P32" s="34">
        <v>1.5009000000000001</v>
      </c>
      <c r="Q32" s="35">
        <v>1.9212</v>
      </c>
      <c r="R32" s="36">
        <v>2.1439212275671657</v>
      </c>
    </row>
    <row r="33" spans="1:18" x14ac:dyDescent="0.2">
      <c r="C33" s="37" t="s">
        <v>27</v>
      </c>
      <c r="D33" s="38">
        <v>3.59</v>
      </c>
      <c r="E33" s="71"/>
      <c r="F33" s="71"/>
      <c r="G33" s="71">
        <v>1.79</v>
      </c>
      <c r="H33" s="71" t="e">
        <v>#N/A</v>
      </c>
      <c r="I33" s="71">
        <v>2.41</v>
      </c>
      <c r="J33" s="71">
        <v>2.59</v>
      </c>
      <c r="K33" s="71" t="e">
        <v>#N/A</v>
      </c>
      <c r="L33" s="71">
        <v>1.82</v>
      </c>
      <c r="M33" s="71"/>
      <c r="N33" s="71"/>
      <c r="O33" s="71"/>
      <c r="P33" s="71">
        <v>1.7726000000000002</v>
      </c>
      <c r="Q33" s="72">
        <v>1.9690000000000001</v>
      </c>
      <c r="R33" s="41">
        <v>2.1582712541148981</v>
      </c>
    </row>
    <row r="34" spans="1:18" x14ac:dyDescent="0.2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-1.0000000000000009E-2</v>
      </c>
      <c r="H34" s="45" t="e">
        <f t="shared" si="6"/>
        <v>#N/A</v>
      </c>
      <c r="I34" s="45">
        <f t="shared" si="6"/>
        <v>0</v>
      </c>
      <c r="J34" s="45">
        <f t="shared" si="6"/>
        <v>0</v>
      </c>
      <c r="K34" s="45" t="e">
        <f t="shared" si="6"/>
        <v>#N/A</v>
      </c>
      <c r="L34" s="45">
        <f t="shared" si="6"/>
        <v>0.22999999999999976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-0.27170000000000005</v>
      </c>
      <c r="Q34" s="47">
        <f t="shared" si="6"/>
        <v>-4.7800000000000065E-2</v>
      </c>
      <c r="R34" s="48">
        <f t="shared" si="6"/>
        <v>-1.435002654773232E-2</v>
      </c>
    </row>
    <row r="35" spans="1:18" x14ac:dyDescent="0.2">
      <c r="A35" s="42"/>
      <c r="B35" s="42"/>
      <c r="C35" s="43" t="s">
        <v>29</v>
      </c>
      <c r="D35" s="49">
        <f>D32/$R32*100</f>
        <v>167.45018211670887</v>
      </c>
      <c r="E35" s="62"/>
      <c r="F35" s="62"/>
      <c r="G35" s="50">
        <f t="shared" ref="G35:Q35" si="7">G32/$R32*100</f>
        <v>83.025438486836165</v>
      </c>
      <c r="H35" s="50" t="e">
        <f t="shared" si="7"/>
        <v>#N/A</v>
      </c>
      <c r="I35" s="50">
        <f t="shared" si="7"/>
        <v>112.41084649060402</v>
      </c>
      <c r="J35" s="50">
        <f t="shared" si="7"/>
        <v>120.8066773488234</v>
      </c>
      <c r="K35" s="50"/>
      <c r="L35" s="50">
        <f t="shared" si="7"/>
        <v>95.619184774165234</v>
      </c>
      <c r="M35" s="50"/>
      <c r="N35" s="50"/>
      <c r="O35" s="50"/>
      <c r="P35" s="50"/>
      <c r="Q35" s="51">
        <f t="shared" si="7"/>
        <v>89.611501360061595</v>
      </c>
      <c r="R35" s="52"/>
    </row>
    <row r="36" spans="1:18" x14ac:dyDescent="0.2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5" x14ac:dyDescent="0.25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x14ac:dyDescent="0.2">
      <c r="C38" s="32" t="s">
        <v>37</v>
      </c>
      <c r="D38" s="33">
        <v>2.29</v>
      </c>
      <c r="E38" s="34"/>
      <c r="F38" s="34"/>
      <c r="G38" s="34">
        <v>1.8</v>
      </c>
      <c r="H38" s="34" t="e">
        <v>#N/A</v>
      </c>
      <c r="I38" s="34">
        <v>2.44</v>
      </c>
      <c r="J38" s="34">
        <v>2.93</v>
      </c>
      <c r="K38" s="34"/>
      <c r="L38" s="34">
        <v>1.75</v>
      </c>
      <c r="M38" s="34"/>
      <c r="N38" s="34"/>
      <c r="O38" s="34"/>
      <c r="P38" s="34">
        <v>1.7219</v>
      </c>
      <c r="Q38" s="35">
        <v>1.8651</v>
      </c>
      <c r="R38" s="36">
        <v>2.2395522747061389</v>
      </c>
    </row>
    <row r="39" spans="1:18" x14ac:dyDescent="0.2">
      <c r="C39" s="37" t="s">
        <v>27</v>
      </c>
      <c r="D39" s="38">
        <v>2.29</v>
      </c>
      <c r="E39" s="75"/>
      <c r="F39" s="75"/>
      <c r="G39" s="75">
        <v>1.82</v>
      </c>
      <c r="H39" s="39" t="e">
        <v>#N/A</v>
      </c>
      <c r="I39" s="39">
        <v>2.44</v>
      </c>
      <c r="J39" s="39">
        <v>2.93</v>
      </c>
      <c r="K39" s="39" t="e">
        <v>#N/A</v>
      </c>
      <c r="L39" s="39">
        <v>1.6</v>
      </c>
      <c r="M39" s="39"/>
      <c r="N39" s="39"/>
      <c r="O39" s="39"/>
      <c r="P39" s="39">
        <v>1.6065</v>
      </c>
      <c r="Q39" s="40">
        <v>1.8902000000000001</v>
      </c>
      <c r="R39" s="41">
        <v>2.2380265890291686</v>
      </c>
    </row>
    <row r="40" spans="1:18" x14ac:dyDescent="0.2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-2.0000000000000018E-2</v>
      </c>
      <c r="H40" s="45" t="e">
        <f t="shared" si="8"/>
        <v>#N/A</v>
      </c>
      <c r="I40" s="45">
        <f t="shared" si="8"/>
        <v>0</v>
      </c>
      <c r="J40" s="45">
        <f t="shared" si="8"/>
        <v>0</v>
      </c>
      <c r="K40" s="45" t="e">
        <f t="shared" si="8"/>
        <v>#N/A</v>
      </c>
      <c r="L40" s="45">
        <f t="shared" si="8"/>
        <v>0.14999999999999991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0.11539999999999995</v>
      </c>
      <c r="Q40" s="47">
        <f t="shared" si="8"/>
        <v>-2.5100000000000122E-2</v>
      </c>
      <c r="R40" s="48">
        <f t="shared" si="8"/>
        <v>1.525685676970312E-3</v>
      </c>
    </row>
    <row r="41" spans="1:18" x14ac:dyDescent="0.2">
      <c r="A41" s="42"/>
      <c r="B41" s="42"/>
      <c r="C41" s="43" t="s">
        <v>29</v>
      </c>
      <c r="D41" s="49">
        <f>D38/$R38*100</f>
        <v>102.25258083339361</v>
      </c>
      <c r="E41" s="62"/>
      <c r="F41" s="62"/>
      <c r="G41" s="50">
        <f t="shared" ref="G41:Q41" si="9">G38/$R38*100</f>
        <v>80.373207641968776</v>
      </c>
      <c r="H41" s="50" t="e">
        <f t="shared" si="9"/>
        <v>#N/A</v>
      </c>
      <c r="I41" s="50">
        <f t="shared" si="9"/>
        <v>108.95034813689099</v>
      </c>
      <c r="J41" s="50">
        <f t="shared" si="9"/>
        <v>130.82972132831586</v>
      </c>
      <c r="K41" s="50"/>
      <c r="L41" s="50">
        <f t="shared" si="9"/>
        <v>78.140618540802976</v>
      </c>
      <c r="M41" s="50"/>
      <c r="N41" s="50"/>
      <c r="O41" s="50"/>
      <c r="P41" s="50"/>
      <c r="Q41" s="51">
        <f t="shared" si="9"/>
        <v>83.280038651686652</v>
      </c>
      <c r="R41" s="52"/>
    </row>
    <row r="42" spans="1:18" ht="13.5" thickBot="1" x14ac:dyDescent="0.25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3.5" thickBot="1" x14ac:dyDescent="0.2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9.5" thickBot="1" x14ac:dyDescent="0.25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3.5" thickBot="1" x14ac:dyDescent="0.25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x14ac:dyDescent="0.2">
      <c r="C46" s="76" t="s">
        <v>45</v>
      </c>
      <c r="D46" s="77">
        <v>574.75</v>
      </c>
      <c r="E46" s="78"/>
      <c r="F46" s="79">
        <v>396</v>
      </c>
      <c r="G46" s="79"/>
      <c r="H46" s="79" t="e">
        <v>#N/A</v>
      </c>
      <c r="I46" s="79">
        <v>551</v>
      </c>
      <c r="J46" s="79">
        <v>526.5</v>
      </c>
      <c r="K46" s="78">
        <v>450.63</v>
      </c>
      <c r="L46" s="78"/>
      <c r="M46" s="78"/>
      <c r="N46" s="78"/>
      <c r="O46" s="78"/>
      <c r="P46" s="78"/>
      <c r="Q46" s="80"/>
      <c r="R46" s="81">
        <v>501.59053816247177</v>
      </c>
    </row>
    <row r="47" spans="1:18" x14ac:dyDescent="0.2">
      <c r="C47" s="37" t="s">
        <v>27</v>
      </c>
      <c r="D47" s="82">
        <v>569.4</v>
      </c>
      <c r="E47" s="71"/>
      <c r="F47" s="71">
        <v>395</v>
      </c>
      <c r="G47" s="71" t="e">
        <v>#N/A</v>
      </c>
      <c r="H47" s="71" t="e">
        <v>#N/A</v>
      </c>
      <c r="I47" s="71">
        <v>532</v>
      </c>
      <c r="J47" s="71">
        <v>521.5</v>
      </c>
      <c r="K47" s="71">
        <v>445.95</v>
      </c>
      <c r="L47" s="71"/>
      <c r="M47" s="71"/>
      <c r="N47" s="71"/>
      <c r="O47" s="71"/>
      <c r="P47" s="71"/>
      <c r="Q47" s="72"/>
      <c r="R47" s="83">
        <v>492.59383057090236</v>
      </c>
    </row>
    <row r="48" spans="1:18" x14ac:dyDescent="0.2">
      <c r="A48" s="42"/>
      <c r="B48" s="42"/>
      <c r="C48" s="43" t="s">
        <v>28</v>
      </c>
      <c r="D48" s="44">
        <f>D47-D46</f>
        <v>-5.3500000000000227</v>
      </c>
      <c r="E48" s="46">
        <f>E46-E47</f>
        <v>0</v>
      </c>
      <c r="F48" s="45">
        <f t="shared" ref="F48:R48" si="10">F46-F47</f>
        <v>1</v>
      </c>
      <c r="G48" s="45" t="e">
        <f t="shared" si="10"/>
        <v>#N/A</v>
      </c>
      <c r="H48" s="45" t="e">
        <f t="shared" si="10"/>
        <v>#N/A</v>
      </c>
      <c r="I48" s="45">
        <f t="shared" si="10"/>
        <v>19</v>
      </c>
      <c r="J48" s="45">
        <f t="shared" si="10"/>
        <v>5</v>
      </c>
      <c r="K48" s="45">
        <f t="shared" si="10"/>
        <v>4.6800000000000068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8.9967075915694181</v>
      </c>
    </row>
    <row r="49" spans="1:18" x14ac:dyDescent="0.2">
      <c r="A49" s="42"/>
      <c r="B49" s="42"/>
      <c r="C49" s="43" t="s">
        <v>29</v>
      </c>
      <c r="D49" s="49">
        <f>D46/$R46*100</f>
        <v>114.58549479532465</v>
      </c>
      <c r="E49" s="50"/>
      <c r="F49" s="50">
        <f>F46/$R$46*100</f>
        <v>78.948857658022732</v>
      </c>
      <c r="G49" s="50"/>
      <c r="H49" s="50" t="e">
        <f>H46/$R$46*100</f>
        <v>#N/A</v>
      </c>
      <c r="I49" s="50">
        <f>I46/$R$46*100</f>
        <v>109.85055699386494</v>
      </c>
      <c r="J49" s="50">
        <f>J46/$R$46*100</f>
        <v>104.96609484078022</v>
      </c>
      <c r="K49" s="50">
        <f>K46/$R$46*100</f>
        <v>89.840211430390866</v>
      </c>
      <c r="L49" s="50"/>
      <c r="M49" s="50"/>
      <c r="N49" s="50"/>
      <c r="O49" s="50"/>
      <c r="P49" s="50"/>
      <c r="Q49" s="51"/>
      <c r="R49" s="85"/>
    </row>
    <row r="50" spans="1:18" ht="13.5" thickBot="1" x14ac:dyDescent="0.25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cp:lastPrinted>2019-10-17T09:15:04Z</cp:lastPrinted>
  <dcterms:created xsi:type="dcterms:W3CDTF">2019-10-17T09:04:09Z</dcterms:created>
  <dcterms:modified xsi:type="dcterms:W3CDTF">2019-10-17T09:15:21Z</dcterms:modified>
</cp:coreProperties>
</file>